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Legemiddeløkonomi\Legemiddelomsetning\Pris\Elektronisk beregning av maksimal AIP og AUP\AUP-beregninger\"/>
    </mc:Choice>
  </mc:AlternateContent>
  <bookViews>
    <workbookView xWindow="240" yWindow="-90" windowWidth="11580" windowHeight="8835"/>
  </bookViews>
  <sheets>
    <sheet name="Ark1" sheetId="1" r:id="rId1"/>
    <sheet name="Ark2" sheetId="2" r:id="rId2"/>
    <sheet name="Ark3" sheetId="3" r:id="rId3"/>
  </sheets>
  <calcPr calcId="162913"/>
</workbook>
</file>

<file path=xl/calcChain.xml><?xml version="1.0" encoding="utf-8"?>
<calcChain xmlns="http://schemas.openxmlformats.org/spreadsheetml/2006/main">
  <c r="B7" i="1" l="1"/>
  <c r="B5" i="1" l="1"/>
  <c r="B4" i="1" l="1"/>
  <c r="B8" i="1" l="1"/>
  <c r="B9" i="1" l="1"/>
  <c r="B10" i="1" s="1"/>
</calcChain>
</file>

<file path=xl/sharedStrings.xml><?xml version="1.0" encoding="utf-8"?>
<sst xmlns="http://schemas.openxmlformats.org/spreadsheetml/2006/main" count="18" uniqueCount="17">
  <si>
    <t>AIP</t>
  </si>
  <si>
    <t>Kronetillegg</t>
  </si>
  <si>
    <t>MVA</t>
  </si>
  <si>
    <t>AUP</t>
  </si>
  <si>
    <t>AUP avrundet</t>
  </si>
  <si>
    <t>Tillegg A/B-preparater</t>
  </si>
  <si>
    <t>&lt;-- Registrer maksimal AIP her</t>
  </si>
  <si>
    <r>
      <t xml:space="preserve">&lt;-- skriv </t>
    </r>
    <r>
      <rPr>
        <b/>
        <sz val="10"/>
        <rFont val="Arial"/>
        <family val="2"/>
      </rPr>
      <t>ja</t>
    </r>
    <r>
      <rPr>
        <sz val="10"/>
        <rFont val="Arial"/>
        <family val="2"/>
      </rPr>
      <t xml:space="preserve"> hvis det har reseptstatus A eller B, ellers </t>
    </r>
    <r>
      <rPr>
        <b/>
        <sz val="10"/>
        <rFont val="Arial"/>
        <family val="2"/>
      </rPr>
      <t>nei</t>
    </r>
  </si>
  <si>
    <t>BEREGNE FRA AUP TIL AIP</t>
  </si>
  <si>
    <r>
      <t>Klikk på firkanten i kolonnen for "</t>
    </r>
    <r>
      <rPr>
        <b/>
        <sz val="12"/>
        <rFont val="Times New Roman"/>
        <family val="1"/>
      </rPr>
      <t>Ved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å endre cell</t>
    </r>
    <r>
      <rPr>
        <sz val="12"/>
        <rFont val="Times New Roman"/>
        <family val="1"/>
      </rPr>
      <t xml:space="preserve">e": og stell markør på celle </t>
    </r>
    <r>
      <rPr>
        <b/>
        <sz val="12"/>
        <rFont val="Times New Roman"/>
        <family val="1"/>
      </rPr>
      <t>3B</t>
    </r>
    <r>
      <rPr>
        <sz val="12"/>
        <rFont val="Times New Roman"/>
        <family val="1"/>
      </rPr>
      <t>. Klikk deretter på firkanten i vinduet</t>
    </r>
    <r>
      <rPr>
        <b/>
        <sz val="12"/>
        <rFont val="Times New Roman"/>
        <family val="1"/>
      </rPr>
      <t xml:space="preserve"> ”Målsøking - Ved å endre….</t>
    </r>
    <r>
      <rPr>
        <sz val="12"/>
        <rFont val="Times New Roman"/>
        <family val="1"/>
      </rPr>
      <t xml:space="preserve">” og klikk </t>
    </r>
    <r>
      <rPr>
        <b/>
        <sz val="12"/>
        <rFont val="Times New Roman"/>
        <family val="1"/>
      </rPr>
      <t>OK</t>
    </r>
    <r>
      <rPr>
        <sz val="12"/>
        <rFont val="Times New Roman"/>
        <family val="1"/>
      </rPr>
      <t xml:space="preserve">. Resultatet kommer frem i celle </t>
    </r>
    <r>
      <rPr>
        <b/>
        <sz val="12"/>
        <rFont val="Times New Roman"/>
        <family val="1"/>
      </rPr>
      <t>B3 (AIP)</t>
    </r>
  </si>
  <si>
    <r>
      <t xml:space="preserve">Skriv inn </t>
    </r>
    <r>
      <rPr>
        <b/>
        <sz val="12"/>
        <rFont val="Times New Roman"/>
        <family val="1"/>
      </rPr>
      <t>AUP beløpet</t>
    </r>
    <r>
      <rPr>
        <sz val="12"/>
        <rFont val="Times New Roman"/>
        <family val="1"/>
      </rPr>
      <t xml:space="preserve"> du skal beregne til AIP i kolonnen - "</t>
    </r>
    <r>
      <rPr>
        <b/>
        <sz val="12"/>
        <rFont val="Times New Roman"/>
        <family val="1"/>
      </rPr>
      <t>Til verdi"</t>
    </r>
    <r>
      <rPr>
        <sz val="12"/>
        <rFont val="Times New Roman"/>
        <family val="1"/>
      </rPr>
      <t xml:space="preserve"> (for eksempel 79,00)</t>
    </r>
  </si>
  <si>
    <t>Tillegg kjølevarer</t>
  </si>
  <si>
    <r>
      <t xml:space="preserve">&lt;-- skriv </t>
    </r>
    <r>
      <rPr>
        <b/>
        <sz val="10"/>
        <rFont val="Arial"/>
        <family val="2"/>
      </rPr>
      <t>ja</t>
    </r>
    <r>
      <rPr>
        <sz val="10"/>
        <rFont val="Arial"/>
        <family val="2"/>
      </rPr>
      <t xml:space="preserve"> hvis det er kjølevare, ellers </t>
    </r>
    <r>
      <rPr>
        <b/>
        <sz val="10"/>
        <rFont val="Arial"/>
        <family val="2"/>
      </rPr>
      <t>nei</t>
    </r>
  </si>
  <si>
    <t>2,0 % av hele beløpet</t>
  </si>
  <si>
    <t>AUP-beregning 2019</t>
  </si>
  <si>
    <t>nei</t>
  </si>
  <si>
    <r>
      <t>Stå i kolonne 9</t>
    </r>
    <r>
      <rPr>
        <b/>
        <sz val="12"/>
        <rFont val="Times New Roman"/>
        <family val="1"/>
      </rPr>
      <t>B</t>
    </r>
    <r>
      <rPr>
        <sz val="12"/>
        <rFont val="Times New Roman"/>
        <family val="1"/>
      </rPr>
      <t xml:space="preserve"> (</t>
    </r>
    <r>
      <rPr>
        <b/>
        <sz val="12"/>
        <rFont val="Times New Roman"/>
        <family val="1"/>
      </rPr>
      <t>AUP</t>
    </r>
    <r>
      <rPr>
        <sz val="12"/>
        <rFont val="Times New Roman"/>
        <family val="1"/>
      </rPr>
      <t>) – velg fra verktøylinjen - "</t>
    </r>
    <r>
      <rPr>
        <b/>
        <sz val="12"/>
        <rFont val="Times New Roman"/>
        <family val="1"/>
      </rPr>
      <t xml:space="preserve">Data" </t>
    </r>
    <r>
      <rPr>
        <sz val="12"/>
        <rFont val="Times New Roman"/>
        <family val="1"/>
      </rPr>
      <t>deretter</t>
    </r>
    <r>
      <rPr>
        <b/>
        <sz val="12"/>
        <rFont val="Times New Roman"/>
        <family val="1"/>
      </rPr>
      <t xml:space="preserve"> "Hva-skjer-hvis-analyse"</t>
    </r>
    <r>
      <rPr>
        <sz val="12"/>
        <rFont val="Times New Roman"/>
        <family val="1"/>
      </rPr>
      <t xml:space="preserve"> og "</t>
    </r>
    <r>
      <rPr>
        <b/>
        <sz val="12"/>
        <rFont val="Times New Roman"/>
        <family val="1"/>
      </rPr>
      <t>Målsøking"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</si>
</sst>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0.0000"/>
  </numFmts>
  <fonts count="9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1" applyFont="1"/>
    <xf numFmtId="164" fontId="0" fillId="0" borderId="0" xfId="1" applyFont="1" applyBorder="1"/>
    <xf numFmtId="164" fontId="0" fillId="0" borderId="1" xfId="1" applyNumberFormat="1" applyFont="1" applyBorder="1"/>
    <xf numFmtId="164" fontId="3" fillId="0" borderId="2" xfId="1" applyFont="1" applyBorder="1"/>
    <xf numFmtId="0" fontId="4" fillId="0" borderId="0" xfId="0" applyFont="1"/>
    <xf numFmtId="164" fontId="2" fillId="0" borderId="3" xfId="1" applyFont="1" applyBorder="1"/>
    <xf numFmtId="0" fontId="2" fillId="0" borderId="3" xfId="0" applyFont="1" applyBorder="1"/>
    <xf numFmtId="0" fontId="8" fillId="0" borderId="0" xfId="0" applyFont="1"/>
    <xf numFmtId="0" fontId="6" fillId="0" borderId="0" xfId="0" applyFont="1"/>
    <xf numFmtId="0" fontId="6" fillId="0" borderId="0" xfId="0" applyFont="1" applyAlignment="1">
      <alignment horizontal="left" indent="1"/>
    </xf>
    <xf numFmtId="0" fontId="2" fillId="0" borderId="0" xfId="0" applyFont="1" applyBorder="1"/>
    <xf numFmtId="165" fontId="0" fillId="0" borderId="0" xfId="0" applyNumberFormat="1"/>
    <xf numFmtId="0" fontId="0" fillId="0" borderId="0" xfId="0" applyFill="1"/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J22"/>
  <sheetViews>
    <sheetView tabSelected="1" workbookViewId="0">
      <selection activeCell="A9" sqref="A9"/>
    </sheetView>
  </sheetViews>
  <sheetFormatPr baseColWidth="10" defaultRowHeight="12.75" x14ac:dyDescent="0.2"/>
  <cols>
    <col min="1" max="1" width="22.85546875" customWidth="1"/>
    <col min="2" max="2" width="11.42578125" style="1"/>
  </cols>
  <sheetData>
    <row r="1" spans="1:10" ht="15.75" x14ac:dyDescent="0.25">
      <c r="A1" s="5" t="s">
        <v>14</v>
      </c>
    </row>
    <row r="2" spans="1:10" ht="13.5" thickBot="1" x14ac:dyDescent="0.25"/>
    <row r="3" spans="1:10" ht="13.5" thickBot="1" x14ac:dyDescent="0.25">
      <c r="A3" t="s">
        <v>0</v>
      </c>
      <c r="B3" s="6">
        <v>518.23529411764719</v>
      </c>
      <c r="C3" t="s">
        <v>6</v>
      </c>
      <c r="J3" s="12"/>
    </row>
    <row r="4" spans="1:10" x14ac:dyDescent="0.2">
      <c r="A4" s="13" t="s">
        <v>11</v>
      </c>
      <c r="B4" s="2">
        <f>IF(C4="Ja",0.005*B3,0)</f>
        <v>0</v>
      </c>
      <c r="C4" s="11" t="s">
        <v>15</v>
      </c>
      <c r="D4" t="s">
        <v>12</v>
      </c>
    </row>
    <row r="5" spans="1:10" x14ac:dyDescent="0.2">
      <c r="A5" t="s">
        <v>13</v>
      </c>
      <c r="B5" s="1">
        <f>+B3*0.02</f>
        <v>10.364705882352943</v>
      </c>
    </row>
    <row r="6" spans="1:10" ht="13.5" thickBot="1" x14ac:dyDescent="0.25">
      <c r="A6" t="s">
        <v>1</v>
      </c>
      <c r="B6" s="2">
        <v>29</v>
      </c>
    </row>
    <row r="7" spans="1:10" ht="13.5" thickBot="1" x14ac:dyDescent="0.25">
      <c r="A7" t="s">
        <v>5</v>
      </c>
      <c r="B7" s="2">
        <f>IF(C7="ja",19,0)</f>
        <v>0</v>
      </c>
      <c r="C7" s="7" t="s">
        <v>15</v>
      </c>
      <c r="D7" t="s">
        <v>7</v>
      </c>
    </row>
    <row r="8" spans="1:10" x14ac:dyDescent="0.2">
      <c r="A8" t="s">
        <v>2</v>
      </c>
      <c r="B8" s="1">
        <f>SUM(B3:B7)*0.25</f>
        <v>139.40000000000003</v>
      </c>
    </row>
    <row r="9" spans="1:10" x14ac:dyDescent="0.2">
      <c r="A9" t="s">
        <v>3</v>
      </c>
      <c r="B9" s="3">
        <f>SUM(B3:B8)</f>
        <v>697.00000000000023</v>
      </c>
    </row>
    <row r="10" spans="1:10" ht="13.5" thickBot="1" x14ac:dyDescent="0.25">
      <c r="A10" t="s">
        <v>4</v>
      </c>
      <c r="B10" s="4">
        <f>INT((B9+0.05)*10)/10</f>
        <v>697</v>
      </c>
    </row>
    <row r="11" spans="1:10" ht="13.5" thickTop="1" x14ac:dyDescent="0.2"/>
    <row r="18" spans="1:1" ht="15.75" x14ac:dyDescent="0.25">
      <c r="A18" s="8" t="s">
        <v>8</v>
      </c>
    </row>
    <row r="19" spans="1:1" ht="15.75" x14ac:dyDescent="0.25">
      <c r="A19" s="9"/>
    </row>
    <row r="20" spans="1:1" ht="15.75" x14ac:dyDescent="0.25">
      <c r="A20" s="10" t="s">
        <v>16</v>
      </c>
    </row>
    <row r="21" spans="1:1" ht="15.75" x14ac:dyDescent="0.25">
      <c r="A21" s="10" t="s">
        <v>10</v>
      </c>
    </row>
    <row r="22" spans="1:1" ht="15.75" x14ac:dyDescent="0.25">
      <c r="A22" s="10" t="s">
        <v>9</v>
      </c>
    </row>
  </sheetData>
  <phoneticPr fontId="5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"/>
  <sheetViews>
    <sheetView workbookViewId="0"/>
  </sheetViews>
  <sheetFormatPr baseColWidth="10" defaultRowHeight="12.75" x14ac:dyDescent="0.2"/>
  <sheetData/>
  <phoneticPr fontId="5" type="noConversion"/>
  <pageMargins left="0.78740157499999996" right="0.78740157499999996" top="0.984251969" bottom="0.984251969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"/>
  <sheetViews>
    <sheetView workbookViewId="0"/>
  </sheetViews>
  <sheetFormatPr baseColWidth="10" defaultRowHeight="12.75" x14ac:dyDescent="0.2"/>
  <sheetData/>
  <phoneticPr fontId="5" type="noConversion"/>
  <pageMargins left="0.78740157499999996" right="0.78740157499999996" top="0.984251969" bottom="0.984251969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A4060B9483FDE41BFDE09B144BA31E2" ma:contentTypeVersion="13" ma:contentTypeDescription="Opprett et nytt dokument." ma:contentTypeScope="" ma:versionID="85aa4710bc0fd5b6eb1d1ca03ab3ce36">
  <xsd:schema xmlns:xsd="http://www.w3.org/2001/XMLSchema" xmlns:xs="http://www.w3.org/2001/XMLSchema" xmlns:p="http://schemas.microsoft.com/office/2006/metadata/properties" xmlns:ns1="http://schemas.microsoft.com/sharepoint/v3" xmlns:ns2="ee9d310e-0b44-4106-a4ea-80c3d1da1659" targetNamespace="http://schemas.microsoft.com/office/2006/metadata/properties" ma:root="true" ma:fieldsID="d4a255f56666b9f196092661bf92fd8d" ns1:_="" ns2:_="">
    <xsd:import namespace="http://schemas.microsoft.com/sharepoint/v3"/>
    <xsd:import namespace="ee9d310e-0b44-4106-a4ea-80c3d1da165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KeywordTaxHTField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>
      <xsd:simpleType>
        <xsd:restriction base="dms:Unknown"/>
      </xsd:simpleType>
    </xsd:element>
    <xsd:element name="PublishingExpirationDate" ma:index="9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d310e-0b44-4106-a4ea-80c3d1da1659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0" nillable="true" ma:taxonomy="true" ma:internalName="TaxKeywordTaxHTField" ma:taxonomyFieldName="TaxKeyword" ma:displayName="Organisasjonsnøkkelord" ma:fieldId="{23f27201-bee3-471e-b2e7-b64fd8b7ca38}" ma:taxonomyMulti="true" ma:sspId="d0f0af97-1df2-4d6b-9e49-08feee2b952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404b9ad7-e298-464a-939f-a4e2ef6aa865}" ma:internalName="TaxCatchAll" ma:showField="CatchAllData" ma:web="ee9d310e-0b44-4106-a4ea-80c3d1da16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404b9ad7-e298-464a-939f-a4e2ef6aa865}" ma:internalName="TaxCatchAllLabel" ma:readOnly="true" ma:showField="CatchAllDataLabel" ma:web="ee9d310e-0b44-4106-a4ea-80c3d1da16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9d310e-0b44-4106-a4ea-80c3d1da1659"/>
    <PublishingExpirationDate xmlns="http://schemas.microsoft.com/sharepoint/v3" xsi:nil="true"/>
    <PublishingStartDate xmlns="http://schemas.microsoft.com/sharepoint/v3" xsi:nil="true"/>
    <TaxKeywordTaxHTField xmlns="ee9d310e-0b44-4106-a4ea-80c3d1da1659">
      <Terms xmlns="http://schemas.microsoft.com/office/infopath/2007/PartnerControls"/>
    </TaxKeywordTaxHTField>
  </documentManagement>
</p:properties>
</file>

<file path=customXml/itemProps1.xml><?xml version="1.0" encoding="utf-8"?>
<ds:datastoreItem xmlns:ds="http://schemas.openxmlformats.org/officeDocument/2006/customXml" ds:itemID="{5EEBAF63-853D-4DE7-A58D-35FBB397463C}"/>
</file>

<file path=customXml/itemProps2.xml><?xml version="1.0" encoding="utf-8"?>
<ds:datastoreItem xmlns:ds="http://schemas.openxmlformats.org/officeDocument/2006/customXml" ds:itemID="{30DB7AD6-F9C1-43F8-81AF-BF412C82FE61}"/>
</file>

<file path=customXml/itemProps3.xml><?xml version="1.0" encoding="utf-8"?>
<ds:datastoreItem xmlns:ds="http://schemas.openxmlformats.org/officeDocument/2006/customXml" ds:itemID="{6CE34167-770E-4771-843C-94F0324FA0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Statens legemiddelverk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Langgåt</dc:creator>
  <cp:lastModifiedBy>Monica Sørlle</cp:lastModifiedBy>
  <dcterms:created xsi:type="dcterms:W3CDTF">2005-06-10T08:51:49Z</dcterms:created>
  <dcterms:modified xsi:type="dcterms:W3CDTF">2019-07-08T11:04:28Z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832467272</vt:i4>
  </property>
  <property fmtid="{D5CDD505-2E9C-101B-9397-08002B2CF9AE}" pid="3" name="_EmailSubject">
    <vt:lpwstr>AUP-beregning.xls</vt:lpwstr>
  </property>
  <property fmtid="{D5CDD505-2E9C-101B-9397-08002B2CF9AE}" pid="4" name="_AuthorEmail">
    <vt:lpwstr>Oystein.Langgaat@legemiddelverket.no</vt:lpwstr>
  </property>
  <property fmtid="{D5CDD505-2E9C-101B-9397-08002B2CF9AE}" pid="5" name="_AuthorEmailDisplayName">
    <vt:lpwstr>Øystein Langgåt</vt:lpwstr>
  </property>
  <property fmtid="{D5CDD505-2E9C-101B-9397-08002B2CF9AE}" pid="6" name="_ReviewingToolsShownOnce">
    <vt:lpwstr/>
  </property>
  <property fmtid="{D5CDD505-2E9C-101B-9397-08002B2CF9AE}" pid="7" name="ContentTypeId">
    <vt:lpwstr>0x0101002A4060B9483FDE41BFDE09B144BA31E2</vt:lpwstr>
  </property>
  <property fmtid="{D5CDD505-2E9C-101B-9397-08002B2CF9AE}" pid="8" name="TaxKeyword">
    <vt:lpwstr/>
  </property>
</Properties>
</file>