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Legemiddeløkonomi\Legemiddelomsetning\Pris\Elektronisk beregning av maksimal AIP og AUP\AUP-beregninger\"/>
    </mc:Choice>
  </mc:AlternateContent>
  <bookViews>
    <workbookView xWindow="360" yWindow="135" windowWidth="11580" windowHeight="8835"/>
  </bookViews>
  <sheets>
    <sheet name="Ark1" sheetId="1" r:id="rId1"/>
    <sheet name="Ark3" sheetId="3" r:id="rId2"/>
  </sheets>
  <definedNames>
    <definedName name="AIP">'Ark1'!$B$3</definedName>
  </definedNames>
  <calcPr calcId="152511"/>
</workbook>
</file>

<file path=xl/calcChain.xml><?xml version="1.0" encoding="utf-8"?>
<calcChain xmlns="http://schemas.openxmlformats.org/spreadsheetml/2006/main">
  <c r="C17" i="1" l="1"/>
  <c r="B6" i="1"/>
  <c r="B17" i="1" l="1"/>
  <c r="B7" i="1" l="1"/>
  <c r="B8" i="1" s="1"/>
</calcChain>
</file>

<file path=xl/sharedStrings.xml><?xml version="1.0" encoding="utf-8"?>
<sst xmlns="http://schemas.openxmlformats.org/spreadsheetml/2006/main" count="18" uniqueCount="17">
  <si>
    <t>AUP-beregning</t>
  </si>
  <si>
    <t>AIP</t>
  </si>
  <si>
    <t>AUP avrundet</t>
  </si>
  <si>
    <t>&lt;-- Registrer maksimal AIP her</t>
  </si>
  <si>
    <t>Tillegg A/B-preparater?</t>
  </si>
  <si>
    <t>Merverdisats</t>
  </si>
  <si>
    <t>Påslag for A og B-preparater</t>
  </si>
  <si>
    <t>Generelt pakningstillegg</t>
  </si>
  <si>
    <t>Beregningsparametre</t>
  </si>
  <si>
    <r>
      <t xml:space="preserve">&lt;-- skriv </t>
    </r>
    <r>
      <rPr>
        <b/>
        <sz val="10"/>
        <rFont val="Arial"/>
        <family val="2"/>
      </rPr>
      <t>ja</t>
    </r>
    <r>
      <rPr>
        <sz val="10"/>
        <rFont val="Arial"/>
        <family val="2"/>
      </rPr>
      <t xml:space="preserve"> hvis det har reseptstatus A eller B</t>
    </r>
  </si>
  <si>
    <t>Apotekavanse ex. avgift</t>
  </si>
  <si>
    <t>Apotekavanse i prosent</t>
  </si>
  <si>
    <r>
      <t xml:space="preserve">&lt;-- skriv </t>
    </r>
    <r>
      <rPr>
        <b/>
        <sz val="10"/>
        <rFont val="Arial"/>
        <family val="2"/>
      </rPr>
      <t>ja</t>
    </r>
    <r>
      <rPr>
        <sz val="10"/>
        <rFont val="Arial"/>
        <family val="2"/>
      </rPr>
      <t xml:space="preserve"> hvis det er kjølevare</t>
    </r>
  </si>
  <si>
    <t>Tillegg kjølevarer?</t>
  </si>
  <si>
    <t>Påslag for kjølevarer</t>
  </si>
  <si>
    <t>%-påslag av AIP-beløpet</t>
  </si>
  <si>
    <t>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</si>
</sst>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#,##0.00_ ;\-#,##0.00\ "/>
    <numFmt numFmtId="165" formatCode="0.0%"/>
    <numFmt numFmtId="166" formatCode="0.0\ %"/>
  </numFmts>
  <fonts count="10" x14ac:knownFonts="1">
    <font>
      <sz val="10"/>
      <name val="Arial"/>
    </font>
    <font>
      <sz val="10"/>
      <name val="Arial"/>
    </font>
    <font>
      <sz val="10"/>
      <color indexed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</font>
    <font>
      <sz val="10"/>
      <name val="Arial"/>
      <family val="2"/>
    </font>
    <font>
      <sz val="10"/>
      <color indexed="12"/>
      <name val="Arial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43" fontId="0" fillId="0" borderId="0" xfId="2" applyFont="1"/>
    <xf numFmtId="0" fontId="4" fillId="0" borderId="0" xfId="0" applyFont="1"/>
    <xf numFmtId="43" fontId="2" fillId="0" borderId="0" xfId="2" applyFont="1" applyBorder="1"/>
    <xf numFmtId="0" fontId="0" fillId="0" borderId="1" xfId="0" applyBorder="1"/>
    <xf numFmtId="0" fontId="0" fillId="0" borderId="2" xfId="0" applyBorder="1"/>
    <xf numFmtId="0" fontId="0" fillId="0" borderId="5" xfId="0" applyBorder="1"/>
    <xf numFmtId="9" fontId="2" fillId="0" borderId="5" xfId="2" applyNumberFormat="1" applyFont="1" applyBorder="1" applyAlignment="1">
      <alignment horizontal="center"/>
    </xf>
    <xf numFmtId="164" fontId="2" fillId="0" borderId="5" xfId="2" applyNumberFormat="1" applyFont="1" applyBorder="1" applyAlignment="1">
      <alignment horizontal="center"/>
    </xf>
    <xf numFmtId="0" fontId="8" fillId="0" borderId="6" xfId="0" applyFont="1" applyBorder="1"/>
    <xf numFmtId="0" fontId="9" fillId="0" borderId="0" xfId="0" applyFont="1"/>
    <xf numFmtId="0" fontId="0" fillId="0" borderId="0" xfId="0" applyFill="1" applyBorder="1"/>
    <xf numFmtId="164" fontId="7" fillId="0" borderId="0" xfId="2" applyNumberFormat="1" applyFont="1" applyBorder="1" applyAlignment="1">
      <alignment horizontal="center"/>
    </xf>
    <xf numFmtId="165" fontId="7" fillId="0" borderId="0" xfId="1" applyNumberFormat="1" applyFont="1" applyBorder="1" applyAlignment="1">
      <alignment horizontal="center"/>
    </xf>
    <xf numFmtId="164" fontId="0" fillId="0" borderId="0" xfId="0" applyNumberFormat="1"/>
    <xf numFmtId="164" fontId="6" fillId="0" borderId="7" xfId="2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8" fillId="0" borderId="4" xfId="2" applyNumberFormat="1" applyFont="1" applyBorder="1" applyAlignment="1">
      <alignment horizontal="center"/>
    </xf>
    <xf numFmtId="0" fontId="3" fillId="0" borderId="0" xfId="0" applyFont="1"/>
    <xf numFmtId="10" fontId="2" fillId="0" borderId="5" xfId="2" applyNumberFormat="1" applyFont="1" applyBorder="1" applyAlignment="1">
      <alignment horizontal="center"/>
    </xf>
    <xf numFmtId="166" fontId="2" fillId="0" borderId="5" xfId="1" applyNumberFormat="1" applyFont="1" applyBorder="1" applyAlignment="1">
      <alignment horizontal="center"/>
    </xf>
  </cellXfs>
  <cellStyles count="3">
    <cellStyle name="Komma" xfId="2" builtinId="3"/>
    <cellStyle name="Normal" xfId="0" builtinId="0"/>
    <cellStyle name="Pros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D18"/>
  <sheetViews>
    <sheetView tabSelected="1" workbookViewId="0">
      <selection activeCell="B15" sqref="B15"/>
    </sheetView>
  </sheetViews>
  <sheetFormatPr baseColWidth="10" defaultRowHeight="12.75" x14ac:dyDescent="0.2"/>
  <cols>
    <col min="1" max="1" width="24.7109375" bestFit="1" customWidth="1"/>
    <col min="2" max="2" width="11.42578125" style="1"/>
    <col min="3" max="3" width="13.85546875" customWidth="1"/>
    <col min="4" max="4" width="82.7109375" bestFit="1" customWidth="1"/>
    <col min="9" max="9" width="12.85546875" customWidth="1"/>
  </cols>
  <sheetData>
    <row r="1" spans="1:3" ht="15.75" x14ac:dyDescent="0.25">
      <c r="A1" s="2" t="s">
        <v>0</v>
      </c>
    </row>
    <row r="2" spans="1:3" ht="13.5" thickBot="1" x14ac:dyDescent="0.25"/>
    <row r="3" spans="1:3" x14ac:dyDescent="0.2">
      <c r="A3" s="4" t="s">
        <v>1</v>
      </c>
      <c r="B3" s="15">
        <v>100</v>
      </c>
      <c r="C3" s="5" t="s">
        <v>3</v>
      </c>
    </row>
    <row r="4" spans="1:3" x14ac:dyDescent="0.2">
      <c r="A4" s="5" t="s">
        <v>4</v>
      </c>
      <c r="B4" s="16" t="s">
        <v>16</v>
      </c>
      <c r="C4" s="5" t="s">
        <v>9</v>
      </c>
    </row>
    <row r="5" spans="1:3" x14ac:dyDescent="0.2">
      <c r="A5" s="5" t="s">
        <v>13</v>
      </c>
      <c r="B5" s="16" t="s">
        <v>16</v>
      </c>
      <c r="C5" s="5" t="s">
        <v>12</v>
      </c>
    </row>
    <row r="6" spans="1:3" ht="13.5" thickBot="1" x14ac:dyDescent="0.25">
      <c r="A6" s="9" t="s">
        <v>2</v>
      </c>
      <c r="B6" s="17">
        <f>INT(((AIP*(1+B11)+IF(B4="Ja",B14,0)+IF(B5="Ja",B15*AIP,0)+B13)*(1+B12)+0.05)*10)/10</f>
        <v>188.1</v>
      </c>
      <c r="C6" s="5"/>
    </row>
    <row r="7" spans="1:3" x14ac:dyDescent="0.2">
      <c r="A7" s="11" t="s">
        <v>10</v>
      </c>
      <c r="B7" s="12">
        <f>+B6/(1+B12)-B3</f>
        <v>50.47999999999999</v>
      </c>
    </row>
    <row r="8" spans="1:3" x14ac:dyDescent="0.2">
      <c r="A8" s="11" t="s">
        <v>11</v>
      </c>
      <c r="B8" s="13">
        <f>+B7/B3</f>
        <v>0.50479999999999992</v>
      </c>
    </row>
    <row r="9" spans="1:3" x14ac:dyDescent="0.2">
      <c r="B9" s="3"/>
    </row>
    <row r="10" spans="1:3" x14ac:dyDescent="0.2">
      <c r="A10" s="10" t="s">
        <v>8</v>
      </c>
      <c r="B10" s="3"/>
    </row>
    <row r="11" spans="1:3" x14ac:dyDescent="0.2">
      <c r="A11" s="6" t="s">
        <v>15</v>
      </c>
      <c r="B11" s="19">
        <v>0.02</v>
      </c>
    </row>
    <row r="12" spans="1:3" x14ac:dyDescent="0.2">
      <c r="A12" s="6" t="s">
        <v>5</v>
      </c>
      <c r="B12" s="7">
        <v>0.25</v>
      </c>
    </row>
    <row r="13" spans="1:3" x14ac:dyDescent="0.2">
      <c r="A13" s="6" t="s">
        <v>7</v>
      </c>
      <c r="B13" s="8">
        <v>29</v>
      </c>
    </row>
    <row r="14" spans="1:3" x14ac:dyDescent="0.2">
      <c r="A14" s="6" t="s">
        <v>6</v>
      </c>
      <c r="B14" s="8">
        <v>19</v>
      </c>
    </row>
    <row r="15" spans="1:3" x14ac:dyDescent="0.2">
      <c r="A15" s="6" t="s">
        <v>14</v>
      </c>
      <c r="B15" s="20">
        <v>5.0000000000000001E-3</v>
      </c>
    </row>
    <row r="17" spans="2:4" ht="13.5" thickBot="1" x14ac:dyDescent="0.25">
      <c r="B17" s="14">
        <f>+AIP</f>
        <v>100</v>
      </c>
      <c r="C17" s="17">
        <f>INT(((AIP*(1+B11)+IF(B4="Ja",B14,0)+IF(B5="Ja",B15*AIP,0)+B13)*(1+B12)+0.05)*10)/10</f>
        <v>188.1</v>
      </c>
      <c r="D17" s="18"/>
    </row>
    <row r="18" spans="2:4" x14ac:dyDescent="0.2">
      <c r="D18" s="18"/>
    </row>
  </sheetData>
  <phoneticPr fontId="5" type="noConversion"/>
  <pageMargins left="0.78740157499999996" right="0.78740157499999996" top="0.984251969" bottom="0.984251969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"/>
  <sheetViews>
    <sheetView workbookViewId="0"/>
  </sheetViews>
  <sheetFormatPr baseColWidth="10" defaultRowHeight="12.75" x14ac:dyDescent="0.2"/>
  <sheetData/>
  <phoneticPr fontId="5" type="noConversion"/>
  <pageMargins left="0.78740157499999996" right="0.78740157499999996" top="0.984251969" bottom="0.984251969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9d310e-0b44-4106-a4ea-80c3d1da1659"/>
    <PublishingExpirationDate xmlns="http://schemas.microsoft.com/sharepoint/v3" xsi:nil="true"/>
    <PublishingStartDate xmlns="http://schemas.microsoft.com/sharepoint/v3" xsi:nil="true"/>
    <TaxKeywordTaxHTField xmlns="ee9d310e-0b44-4106-a4ea-80c3d1da1659">
      <Terms xmlns="http://schemas.microsoft.com/office/infopath/2007/PartnerControls"/>
    </TaxKeywordTaxHTFiel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4060B9483FDE41BFDE09B144BA31E2" ma:contentTypeVersion="13" ma:contentTypeDescription="Opprett et nytt dokument." ma:contentTypeScope="" ma:versionID="85aa4710bc0fd5b6eb1d1ca03ab3ce36">
  <xsd:schema xmlns:xsd="http://www.w3.org/2001/XMLSchema" xmlns:xs="http://www.w3.org/2001/XMLSchema" xmlns:p="http://schemas.microsoft.com/office/2006/metadata/properties" xmlns:ns1="http://schemas.microsoft.com/sharepoint/v3" xmlns:ns2="ee9d310e-0b44-4106-a4ea-80c3d1da1659" targetNamespace="http://schemas.microsoft.com/office/2006/metadata/properties" ma:root="true" ma:fieldsID="d4a255f56666b9f196092661bf92fd8d" ns1:_="" ns2:_="">
    <xsd:import namespace="http://schemas.microsoft.com/sharepoint/v3"/>
    <xsd:import namespace="ee9d310e-0b44-4106-a4ea-80c3d1da165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axKeywordTaxHTField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>
      <xsd:simpleType>
        <xsd:restriction base="dms:Unknown"/>
      </xsd:simpleType>
    </xsd:element>
    <xsd:element name="PublishingExpirationDate" ma:index="9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d310e-0b44-4106-a4ea-80c3d1da1659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0" nillable="true" ma:taxonomy="true" ma:internalName="TaxKeywordTaxHTField" ma:taxonomyFieldName="TaxKeyword" ma:displayName="Organisasjonsnøkkelord" ma:fieldId="{23f27201-bee3-471e-b2e7-b64fd8b7ca38}" ma:taxonomyMulti="true" ma:sspId="d0f0af97-1df2-4d6b-9e49-08feee2b952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404b9ad7-e298-464a-939f-a4e2ef6aa865}" ma:internalName="TaxCatchAll" ma:showField="CatchAllData" ma:web="ee9d310e-0b44-4106-a4ea-80c3d1da16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404b9ad7-e298-464a-939f-a4e2ef6aa865}" ma:internalName="TaxCatchAllLabel" ma:readOnly="true" ma:showField="CatchAllDataLabel" ma:web="ee9d310e-0b44-4106-a4ea-80c3d1da16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EF40B3-9BAD-41B4-B18E-9F45CC689CED}"/>
</file>

<file path=customXml/itemProps2.xml><?xml version="1.0" encoding="utf-8"?>
<ds:datastoreItem xmlns:ds="http://schemas.openxmlformats.org/officeDocument/2006/customXml" ds:itemID="{D1350265-A2A6-4CB5-8946-D8E82ADE349E}"/>
</file>

<file path=customXml/itemProps3.xml><?xml version="1.0" encoding="utf-8"?>
<ds:datastoreItem xmlns:ds="http://schemas.openxmlformats.org/officeDocument/2006/customXml" ds:itemID="{5A901780-2381-4DB5-AF0F-AA18469A7D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Ark1</vt:lpstr>
      <vt:lpstr>Ark3</vt:lpstr>
      <vt:lpstr>AIP</vt:lpstr>
    </vt:vector>
  </TitlesOfParts>
  <Company>Statens legemiddelverk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Langgåt</dc:creator>
  <cp:lastModifiedBy>Carolin Hagen</cp:lastModifiedBy>
  <cp:lastPrinted>2006-04-25T11:11:15Z</cp:lastPrinted>
  <dcterms:created xsi:type="dcterms:W3CDTF">2005-06-10T08:51:49Z</dcterms:created>
  <dcterms:modified xsi:type="dcterms:W3CDTF">2019-05-27T09:52:53Z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0x0101002A4060B9483FDE41BFDE09B144BA31E2</vt:lpwstr>
  </property>
</Properties>
</file>