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egemiddelverket.sharepoint.com/sites/LAG-Metodevurderingslaget/Delte dokumenter/Systemlag/00 Nøkkeldokumenter/Retningslinjer og maler for innsending/Juni 2025 oppdatering/"/>
    </mc:Choice>
  </mc:AlternateContent>
  <xr:revisionPtr revIDLastSave="406" documentId="8_{B3E00FB5-A42F-49E1-96AE-245B7647A9BA}" xr6:coauthVersionLast="47" xr6:coauthVersionMax="47" xr10:uidLastSave="{37E3B866-B3C7-41DE-8756-B96AB911EF4E}"/>
  <bookViews>
    <workbookView xWindow="-110" yWindow="-110" windowWidth="19420" windowHeight="11500" activeTab="1" xr2:uid="{8611E705-EF34-45AF-8538-8DE3D5456FD5}"/>
  </bookViews>
  <sheets>
    <sheet name="Cover" sheetId="3" r:id="rId1"/>
    <sheet name="Expected remaining QALYs" sheetId="2" r:id="rId2"/>
    <sheet name="Age adjustment index" sheetId="1" r:id="rId3"/>
    <sheet name="Severity calculation (AS)" sheetId="4" r:id="rId4"/>
    <sheet name="Norwegian EQ-5D-5L values" sheetId="5" r:id="rId5"/>
  </sheets>
  <externalReferences>
    <externalReference r:id="rId6"/>
  </externalReferences>
  <definedNames>
    <definedName name="User_Age">[1]SETTINGS!$S$19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5" l="1" a="1"/>
  <c r="L5" i="5" s="1"/>
  <c r="H5" i="5" s="1"/>
  <c r="I1" i="2"/>
  <c r="E5" i="2" s="1"/>
  <c r="O8" i="5" l="1"/>
  <c r="N8" i="5"/>
  <c r="H8" i="5" s="1"/>
  <c r="M6" i="5"/>
  <c r="O9" i="5"/>
  <c r="P7" i="5"/>
  <c r="L6" i="5"/>
  <c r="N9" i="5"/>
  <c r="O7" i="5"/>
  <c r="H7" i="5" s="1"/>
  <c r="P5" i="5"/>
  <c r="M9" i="5"/>
  <c r="H9" i="5" s="1"/>
  <c r="N7" i="5"/>
  <c r="O5" i="5"/>
  <c r="N5" i="5"/>
  <c r="P6" i="5"/>
  <c r="H6" i="5" s="1"/>
  <c r="N6" i="5"/>
  <c r="L8" i="5"/>
  <c r="L9" i="5"/>
  <c r="M7" i="5"/>
  <c r="P8" i="5"/>
  <c r="L7" i="5"/>
  <c r="M5" i="5"/>
  <c r="P9" i="5"/>
  <c r="M8" i="5"/>
  <c r="O6" i="5"/>
  <c r="D49" i="2"/>
  <c r="D17" i="2"/>
  <c r="E92" i="2"/>
  <c r="E60" i="2"/>
  <c r="E28" i="2"/>
  <c r="D57" i="2"/>
  <c r="E68" i="2"/>
  <c r="E98" i="2"/>
  <c r="E66" i="2"/>
  <c r="E34" i="2"/>
  <c r="D81" i="2"/>
  <c r="D4" i="2"/>
  <c r="D79" i="2"/>
  <c r="D47" i="2"/>
  <c r="D15" i="2"/>
  <c r="E90" i="2"/>
  <c r="E58" i="2"/>
  <c r="E26" i="2"/>
  <c r="D89" i="2"/>
  <c r="E36" i="2"/>
  <c r="D23" i="2"/>
  <c r="D41" i="2"/>
  <c r="E20" i="2"/>
  <c r="D103" i="2"/>
  <c r="D71" i="2"/>
  <c r="D39" i="2"/>
  <c r="D7" i="2"/>
  <c r="E82" i="2"/>
  <c r="E50" i="2"/>
  <c r="E18" i="2"/>
  <c r="D25" i="2"/>
  <c r="D55" i="2"/>
  <c r="D105" i="2"/>
  <c r="E52" i="2"/>
  <c r="D97" i="2"/>
  <c r="D65" i="2"/>
  <c r="D33" i="2"/>
  <c r="E108" i="2"/>
  <c r="E76" i="2"/>
  <c r="E44" i="2"/>
  <c r="E12" i="2"/>
  <c r="E100" i="2"/>
  <c r="D87" i="2"/>
  <c r="D73" i="2"/>
  <c r="D9" i="2"/>
  <c r="E84" i="2"/>
  <c r="D95" i="2"/>
  <c r="D63" i="2"/>
  <c r="D31" i="2"/>
  <c r="E106" i="2"/>
  <c r="E74" i="2"/>
  <c r="E42" i="2"/>
  <c r="E10" i="2"/>
  <c r="D104" i="2"/>
  <c r="D96" i="2"/>
  <c r="D88" i="2"/>
  <c r="D80" i="2"/>
  <c r="D72" i="2"/>
  <c r="D64" i="2"/>
  <c r="D56" i="2"/>
  <c r="D48" i="2"/>
  <c r="D40" i="2"/>
  <c r="D32" i="2"/>
  <c r="D24" i="2"/>
  <c r="D16" i="2"/>
  <c r="D8" i="2"/>
  <c r="E107" i="2"/>
  <c r="E99" i="2"/>
  <c r="E91" i="2"/>
  <c r="E83" i="2"/>
  <c r="E75" i="2"/>
  <c r="E67" i="2"/>
  <c r="E59" i="2"/>
  <c r="E51" i="2"/>
  <c r="E43" i="2"/>
  <c r="E35" i="2"/>
  <c r="E27" i="2"/>
  <c r="E19" i="2"/>
  <c r="E11" i="2"/>
  <c r="D110" i="2"/>
  <c r="D102" i="2"/>
  <c r="D94" i="2"/>
  <c r="D86" i="2"/>
  <c r="D78" i="2"/>
  <c r="D70" i="2"/>
  <c r="D62" i="2"/>
  <c r="D54" i="2"/>
  <c r="D46" i="2"/>
  <c r="D38" i="2"/>
  <c r="D30" i="2"/>
  <c r="D22" i="2"/>
  <c r="D14" i="2"/>
  <c r="D6" i="2"/>
  <c r="E105" i="2"/>
  <c r="E97" i="2"/>
  <c r="E89" i="2"/>
  <c r="E81" i="2"/>
  <c r="E73" i="2"/>
  <c r="E65" i="2"/>
  <c r="E57" i="2"/>
  <c r="E49" i="2"/>
  <c r="E41" i="2"/>
  <c r="E33" i="2"/>
  <c r="E25" i="2"/>
  <c r="E17" i="2"/>
  <c r="E9" i="2"/>
  <c r="D109" i="2"/>
  <c r="D101" i="2"/>
  <c r="D93" i="2"/>
  <c r="D85" i="2"/>
  <c r="D77" i="2"/>
  <c r="D69" i="2"/>
  <c r="D61" i="2"/>
  <c r="D53" i="2"/>
  <c r="D45" i="2"/>
  <c r="D37" i="2"/>
  <c r="D29" i="2"/>
  <c r="D21" i="2"/>
  <c r="D13" i="2"/>
  <c r="D5" i="2"/>
  <c r="E104" i="2"/>
  <c r="E96" i="2"/>
  <c r="E88" i="2"/>
  <c r="E80" i="2"/>
  <c r="E72" i="2"/>
  <c r="E64" i="2"/>
  <c r="E56" i="2"/>
  <c r="E48" i="2"/>
  <c r="E40" i="2"/>
  <c r="E32" i="2"/>
  <c r="E24" i="2"/>
  <c r="E16" i="2"/>
  <c r="E8" i="2"/>
  <c r="D108" i="2"/>
  <c r="D100" i="2"/>
  <c r="D92" i="2"/>
  <c r="D84" i="2"/>
  <c r="D76" i="2"/>
  <c r="D68" i="2"/>
  <c r="D60" i="2"/>
  <c r="D52" i="2"/>
  <c r="D44" i="2"/>
  <c r="D36" i="2"/>
  <c r="D28" i="2"/>
  <c r="D20" i="2"/>
  <c r="D12" i="2"/>
  <c r="E4" i="2"/>
  <c r="E103" i="2"/>
  <c r="E95" i="2"/>
  <c r="E87" i="2"/>
  <c r="E79" i="2"/>
  <c r="E71" i="2"/>
  <c r="E63" i="2"/>
  <c r="E55" i="2"/>
  <c r="E47" i="2"/>
  <c r="E39" i="2"/>
  <c r="E31" i="2"/>
  <c r="E23" i="2"/>
  <c r="E15" i="2"/>
  <c r="E7" i="2"/>
  <c r="D107" i="2"/>
  <c r="D99" i="2"/>
  <c r="D91" i="2"/>
  <c r="D83" i="2"/>
  <c r="D75" i="2"/>
  <c r="D67" i="2"/>
  <c r="D59" i="2"/>
  <c r="D51" i="2"/>
  <c r="D43" i="2"/>
  <c r="D35" i="2"/>
  <c r="D27" i="2"/>
  <c r="D19" i="2"/>
  <c r="D11" i="2"/>
  <c r="E110" i="2"/>
  <c r="E102" i="2"/>
  <c r="E94" i="2"/>
  <c r="E86" i="2"/>
  <c r="E78" i="2"/>
  <c r="E70" i="2"/>
  <c r="E62" i="2"/>
  <c r="E54" i="2"/>
  <c r="E46" i="2"/>
  <c r="E38" i="2"/>
  <c r="E30" i="2"/>
  <c r="E22" i="2"/>
  <c r="E14" i="2"/>
  <c r="E6" i="2"/>
  <c r="D106" i="2"/>
  <c r="D98" i="2"/>
  <c r="D90" i="2"/>
  <c r="D82" i="2"/>
  <c r="D74" i="2"/>
  <c r="D66" i="2"/>
  <c r="D58" i="2"/>
  <c r="D50" i="2"/>
  <c r="D42" i="2"/>
  <c r="D34" i="2"/>
  <c r="D26" i="2"/>
  <c r="D18" i="2"/>
  <c r="D10" i="2"/>
  <c r="E109" i="2"/>
  <c r="E101" i="2"/>
  <c r="E93" i="2"/>
  <c r="E85" i="2"/>
  <c r="E77" i="2"/>
  <c r="E69" i="2"/>
  <c r="E61" i="2"/>
  <c r="E53" i="2"/>
  <c r="E45" i="2"/>
  <c r="E37" i="2"/>
  <c r="E29" i="2"/>
  <c r="E21" i="2"/>
  <c r="E13" i="2"/>
  <c r="G11" i="5" l="1"/>
  <c r="C6" i="1" a="1"/>
  <c r="C6" i="1" s="1"/>
  <c r="D11" i="4" l="1"/>
  <c r="D13" i="4" s="1"/>
  <c r="D4" i="4"/>
  <c r="D6" i="4" s="1"/>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6" i="1"/>
  <c r="D7" i="1"/>
  <c r="G7" i="1" s="1"/>
  <c r="D8" i="1"/>
  <c r="G8" i="1" s="1"/>
  <c r="D9" i="1"/>
  <c r="G9" i="1" s="1"/>
  <c r="D10" i="1"/>
  <c r="G10" i="1" s="1"/>
  <c r="D11" i="1"/>
  <c r="G11" i="1" s="1"/>
  <c r="D12" i="1"/>
  <c r="G12" i="1" s="1"/>
  <c r="D13" i="1"/>
  <c r="G13" i="1" s="1"/>
  <c r="D14" i="1"/>
  <c r="G14" i="1" s="1"/>
  <c r="D15" i="1"/>
  <c r="G15" i="1" s="1"/>
  <c r="D16" i="1"/>
  <c r="G16" i="1" s="1"/>
  <c r="D17" i="1"/>
  <c r="G17" i="1" s="1"/>
  <c r="D18" i="1"/>
  <c r="G18" i="1" s="1"/>
  <c r="D19" i="1"/>
  <c r="G19" i="1" s="1"/>
  <c r="D20" i="1"/>
  <c r="G20" i="1" s="1"/>
  <c r="D21" i="1"/>
  <c r="G21" i="1" s="1"/>
  <c r="D22" i="1"/>
  <c r="G22" i="1" s="1"/>
  <c r="D23" i="1"/>
  <c r="G23" i="1" s="1"/>
  <c r="D24" i="1"/>
  <c r="G24" i="1" s="1"/>
  <c r="D25" i="1"/>
  <c r="G25" i="1" s="1"/>
  <c r="D26" i="1"/>
  <c r="G26" i="1" s="1"/>
  <c r="D27" i="1"/>
  <c r="G27" i="1" s="1"/>
  <c r="D28" i="1"/>
  <c r="G28" i="1" s="1"/>
  <c r="D29" i="1"/>
  <c r="G29" i="1" s="1"/>
  <c r="D30" i="1"/>
  <c r="G30" i="1" s="1"/>
  <c r="D31" i="1"/>
  <c r="G31" i="1" s="1"/>
  <c r="D32" i="1"/>
  <c r="G32" i="1" s="1"/>
  <c r="D33" i="1"/>
  <c r="G33" i="1" s="1"/>
  <c r="D34" i="1"/>
  <c r="G34" i="1" s="1"/>
  <c r="D35" i="1"/>
  <c r="G35" i="1" s="1"/>
  <c r="D36" i="1"/>
  <c r="G36" i="1" s="1"/>
  <c r="D37" i="1"/>
  <c r="G37" i="1" s="1"/>
  <c r="D38" i="1"/>
  <c r="G38" i="1" s="1"/>
  <c r="D39" i="1"/>
  <c r="G39" i="1" s="1"/>
  <c r="D40" i="1"/>
  <c r="G40" i="1" s="1"/>
  <c r="D41" i="1"/>
  <c r="G41" i="1" s="1"/>
  <c r="D42" i="1"/>
  <c r="G42" i="1" s="1"/>
  <c r="D43" i="1"/>
  <c r="G43" i="1" s="1"/>
  <c r="D44" i="1"/>
  <c r="G44" i="1" s="1"/>
  <c r="D45" i="1"/>
  <c r="G45" i="1" s="1"/>
  <c r="D46" i="1"/>
  <c r="G46" i="1" s="1"/>
  <c r="D47" i="1"/>
  <c r="G47" i="1" s="1"/>
  <c r="D48" i="1"/>
  <c r="G48" i="1" s="1"/>
  <c r="D49" i="1"/>
  <c r="G49" i="1" s="1"/>
  <c r="D50" i="1"/>
  <c r="G50" i="1" s="1"/>
  <c r="D51" i="1"/>
  <c r="G51" i="1" s="1"/>
  <c r="D52" i="1"/>
  <c r="G52" i="1" s="1"/>
  <c r="D53" i="1"/>
  <c r="G53" i="1" s="1"/>
  <c r="D54" i="1"/>
  <c r="G54" i="1" s="1"/>
  <c r="D55" i="1"/>
  <c r="G55" i="1" s="1"/>
  <c r="D56" i="1"/>
  <c r="G56" i="1" s="1"/>
  <c r="D57" i="1"/>
  <c r="G57" i="1" s="1"/>
  <c r="D58" i="1"/>
  <c r="G58" i="1" s="1"/>
  <c r="D59" i="1"/>
  <c r="G59" i="1" s="1"/>
  <c r="D60" i="1"/>
  <c r="G60" i="1" s="1"/>
  <c r="D61" i="1"/>
  <c r="G61" i="1" s="1"/>
  <c r="D62" i="1"/>
  <c r="G62" i="1" s="1"/>
  <c r="D63" i="1"/>
  <c r="G63" i="1" s="1"/>
  <c r="D64" i="1"/>
  <c r="G64" i="1" s="1"/>
  <c r="D65" i="1"/>
  <c r="G65" i="1" s="1"/>
  <c r="D66" i="1"/>
  <c r="G66" i="1" s="1"/>
  <c r="D67" i="1"/>
  <c r="G67" i="1" s="1"/>
  <c r="D68" i="1"/>
  <c r="G68" i="1" s="1"/>
  <c r="D69" i="1"/>
  <c r="G69" i="1" s="1"/>
  <c r="D70" i="1"/>
  <c r="G70" i="1" s="1"/>
  <c r="D71" i="1"/>
  <c r="G71" i="1" s="1"/>
  <c r="D72" i="1"/>
  <c r="G72" i="1" s="1"/>
  <c r="D73" i="1"/>
  <c r="G73" i="1" s="1"/>
  <c r="D74" i="1"/>
  <c r="G74" i="1" s="1"/>
  <c r="D75" i="1"/>
  <c r="G75" i="1" s="1"/>
  <c r="D76" i="1"/>
  <c r="G76" i="1" s="1"/>
  <c r="D77" i="1"/>
  <c r="G77" i="1" s="1"/>
  <c r="D78" i="1"/>
  <c r="G78" i="1" s="1"/>
  <c r="D79" i="1"/>
  <c r="G79" i="1" s="1"/>
  <c r="D80" i="1"/>
  <c r="G80" i="1" s="1"/>
  <c r="D81" i="1"/>
  <c r="G81" i="1" s="1"/>
  <c r="D82" i="1"/>
  <c r="G82" i="1" s="1"/>
  <c r="D83" i="1"/>
  <c r="G83" i="1" s="1"/>
  <c r="D84" i="1"/>
  <c r="G84" i="1" s="1"/>
  <c r="D85" i="1"/>
  <c r="G85" i="1" s="1"/>
  <c r="D86" i="1"/>
  <c r="G86" i="1" s="1"/>
  <c r="D87" i="1"/>
  <c r="G87" i="1" s="1"/>
  <c r="D88" i="1"/>
  <c r="G88" i="1" s="1"/>
  <c r="D89" i="1"/>
  <c r="G89" i="1" s="1"/>
  <c r="D90" i="1"/>
  <c r="G90" i="1" s="1"/>
  <c r="D91" i="1"/>
  <c r="G91" i="1" s="1"/>
  <c r="D92" i="1"/>
  <c r="G92" i="1" s="1"/>
  <c r="D93" i="1"/>
  <c r="G93" i="1" s="1"/>
  <c r="D94" i="1"/>
  <c r="G94" i="1" s="1"/>
  <c r="D95" i="1"/>
  <c r="G95" i="1" s="1"/>
  <c r="D96" i="1"/>
  <c r="G96" i="1" s="1"/>
  <c r="D97" i="1"/>
  <c r="G97" i="1" s="1"/>
  <c r="D98" i="1"/>
  <c r="G98" i="1" s="1"/>
  <c r="D99" i="1"/>
  <c r="G99" i="1" s="1"/>
  <c r="D100" i="1"/>
  <c r="G100" i="1" s="1"/>
  <c r="D101" i="1"/>
  <c r="G101" i="1" s="1"/>
  <c r="D102" i="1"/>
  <c r="G102" i="1" s="1"/>
  <c r="D103" i="1"/>
  <c r="G103" i="1" s="1"/>
  <c r="D104" i="1"/>
  <c r="G104" i="1" s="1"/>
  <c r="D105" i="1"/>
  <c r="G105" i="1" s="1"/>
  <c r="D106" i="1"/>
  <c r="G106" i="1" s="1"/>
  <c r="D107" i="1"/>
  <c r="G107" i="1" s="1"/>
  <c r="D108" i="1"/>
  <c r="G108" i="1" s="1"/>
  <c r="D109" i="1"/>
  <c r="G109" i="1" s="1"/>
  <c r="D110" i="1"/>
  <c r="G110" i="1" s="1"/>
  <c r="D111" i="1"/>
  <c r="G111" i="1" s="1"/>
  <c r="D112" i="1"/>
  <c r="G112" i="1" s="1"/>
  <c r="D6" i="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Håvard Haugnes</author>
  </authors>
  <commentList>
    <comment ref="H3" authorId="0" shapeId="0" xr:uid="{0263567E-C0E6-4AF2-94A4-F65511BA094F}">
      <text>
        <r>
          <rPr>
            <sz val="9"/>
            <color indexed="81"/>
            <rFont val="Tahoma"/>
            <family val="2"/>
          </rPr>
          <t>Based on Stavem et al. (2018)
https://hqlo.biomedcentral.com/articles/10.1186/s12955-018-1029-1</t>
        </r>
      </text>
    </comment>
    <comment ref="I3" authorId="0" shapeId="0" xr:uid="{F121D8DE-ABA0-49E1-81AC-743A1B941266}">
      <text>
        <r>
          <rPr>
            <sz val="9"/>
            <color indexed="81"/>
            <rFont val="Tahoma"/>
            <family val="2"/>
          </rPr>
          <t>Based on norwegian sample data (Garratt et al. 2022) valued using the norwegian tariff for EQ-5D-5L (Garrat et al 2024), weighted to match norwegian general population. Weighting was done using the ebalance package in Stata 18, using the following variables: age, gender, education level.
It is assumed that the values for the 18-29 group will be representative for for those under 18.
Garratt et al. 2022
https://pmc.ncbi.nlm.nih.gov/articles/PMC8284681/
Garratt et al. 2024
https://link.springer.com/article/10.1007/s11136-024-03837-3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<sst xmlns="http://schemas.openxmlformats.org/spreadsheetml/2006/main" count="68" uniqueCount="57">
  <si>
    <t>Remaining QALYs for the general population to be used for severity calculation</t>
  </si>
  <si>
    <t>Age</t>
  </si>
  <si>
    <t>Expected Remaining Life Years</t>
  </si>
  <si>
    <t>Expected remaining QALYs</t>
  </si>
  <si>
    <t>HRQoL</t>
  </si>
  <si>
    <t xml:space="preserve">HRQoL - age adjustment index </t>
  </si>
  <si>
    <t>Insert the baseline age in the model</t>
  </si>
  <si>
    <t>Example HSUV:</t>
  </si>
  <si>
    <t>HRQoL for the general population</t>
  </si>
  <si>
    <t>Adjustment index</t>
  </si>
  <si>
    <t>Without age adjustment</t>
  </si>
  <si>
    <t>With age adjustment</t>
  </si>
  <si>
    <t>Alder</t>
  </si>
  <si>
    <t>A</t>
  </si>
  <si>
    <t>Forventede gjenværende QALYs for gjennomsnittspopulasjon uten sykdommen (udiskontert)</t>
  </si>
  <si>
    <r>
      <t>QALYs</t>
    </r>
    <r>
      <rPr>
        <vertAlign val="subscript"/>
        <sz val="10"/>
        <color theme="1"/>
        <rFont val="Calibri"/>
        <family val="2"/>
        <scheme val="minor"/>
      </rPr>
      <t>A</t>
    </r>
  </si>
  <si>
    <r>
      <t>P</t>
    </r>
    <r>
      <rPr>
        <vertAlign val="subscript"/>
        <sz val="10"/>
        <color theme="1"/>
        <rFont val="Calibri"/>
        <family val="2"/>
        <scheme val="minor"/>
      </rPr>
      <t>A</t>
    </r>
  </si>
  <si>
    <t>Antall mistede QALYs som følge av sykdom (absolutt prognosetap)</t>
  </si>
  <si>
    <t>APT</t>
  </si>
  <si>
    <t>&lt;- referer til udiskonterte QALYs i komparator-arm i modell</t>
  </si>
  <si>
    <t>&lt;- referer til gjennomsnitt alder ved behandlingsstart i modell</t>
  </si>
  <si>
    <t>Forventet gjenværende QALYs med sykdom uten den nye behandlingen (udiskontert)</t>
  </si>
  <si>
    <t>Expected remaining QALYs for the general population without the disease (undiscounted)</t>
  </si>
  <si>
    <t>Number of lost QALYs due to the disease (absolute shortfall)</t>
  </si>
  <si>
    <t>&lt;- reference the mean age at treatment initiation in the model</t>
  </si>
  <si>
    <t>&lt;- reference the total undiscounted QALYs in the compator-arm in the model</t>
  </si>
  <si>
    <t>AS</t>
  </si>
  <si>
    <t>Expected remaining QALYs for the population with the disease without the intervention under consideration (undiscounted)</t>
  </si>
  <si>
    <t>This workbook accompanies the Norwegian Medicines Agency's Submission Guidelines for Single Technology Assessment of Medicinal Products. The workbook will be updated yearly, to reflect the updated SSB mortality statistics. 
The tab "Expected remainging QALYs" can be used to estimate the severity of the the condition under assessment. 
The tab "Age adjustment index" can be used in cost-effectiveness models when correcting for changing baseline quality-of-life through a lifetime horizon, relative to the general Norwegian population. 
The tab "Severity calculation (AS)" can be used to calculate the severity of the disease in terms of absolute shortfall in most cases. See chapter 13.4 in the guidelines for special cases. 
Source: SSB mortality statistics Norway - https://www.ssb.no/befolkning/fodte-og-dode/statistikk/dode</t>
  </si>
  <si>
    <t>New norm</t>
  </si>
  <si>
    <t>Old norm</t>
  </si>
  <si>
    <t>NOTE: use drop-down menu in "Expected remaning QALYs" to select relevant norms</t>
  </si>
  <si>
    <t>select old or new norms from drop down menu in cell H1  --&gt;</t>
  </si>
  <si>
    <t>level</t>
  </si>
  <si>
    <t>mo</t>
  </si>
  <si>
    <t>sc</t>
  </si>
  <si>
    <t>ua</t>
  </si>
  <si>
    <t>pd</t>
  </si>
  <si>
    <t>ad</t>
  </si>
  <si>
    <t>Dimension</t>
  </si>
  <si>
    <t>Utility loss</t>
  </si>
  <si>
    <t>Utility value</t>
  </si>
  <si>
    <t>mobility</t>
  </si>
  <si>
    <t>self care</t>
  </si>
  <si>
    <t>usual activities</t>
  </si>
  <si>
    <t>pain/discomfort</t>
  </si>
  <si>
    <t>anxiety / depression</t>
  </si>
  <si>
    <t>Level (1 -5)</t>
  </si>
  <si>
    <t>Index value</t>
  </si>
  <si>
    <t>Index</t>
  </si>
  <si>
    <t>Full value set</t>
  </si>
  <si>
    <t>example calculation</t>
  </si>
  <si>
    <t>Last updated: June 2025 (Norwegian EQ-5D-5L value set added, new norwegian norms  based on 5L value set added, AS calibration removed, mortality statistics updated with 2024 data)</t>
  </si>
  <si>
    <t>https://doi.org/10.1007/s11136-024-03837-3</t>
  </si>
  <si>
    <t xml:space="preserve">https://github.com/MathsInHealth/ValuationStudyData </t>
  </si>
  <si>
    <t>For full details,</t>
  </si>
  <si>
    <t xml:space="preserve">Based on Hybrid model from Garratt et al.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</si>
</sst>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
    <numFmt numFmtId="165" formatCode="0.0"/>
    <numFmt numFmtId="166" formatCode="#,##0.000"/>
    <numFmt numFmtId="167" formatCode="_-* #,##0.0_-;\-* #,##0.0_-;_-* &quot;-&quot;??_-;_-@_-"/>
    <numFmt numFmtId="168" formatCode="_-* #,##0.0_-;\-* #,##0.0_-;_-* &quot;-&quot;?_-;_-@_-"/>
    <numFmt numFmtId="169" formatCode="#,##0.0"/>
    <numFmt numFmtId="170" formatCode="_-* #,##0.000_-;\-* #,##0.000_-;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i/>
      <sz val="11"/>
      <color theme="1"/>
      <name val="Calibri"/>
      <family val="2"/>
      <scheme val="minor"/>
    </font>
    <font>
      <sz val="11"/>
      <color rgb="FF000000"/>
      <name val="Calibri"/>
      <family val="2"/>
    </font>
    <font>
      <i/>
      <sz val="11"/>
      <color theme="0"/>
      <name val="Calibri"/>
      <family val="2"/>
      <scheme val="minor"/>
    </font>
    <font>
      <sz val="11"/>
      <color rgb="FF00778B"/>
      <name val="Calibri"/>
      <family val="2"/>
      <scheme val="minor"/>
    </font>
    <font>
      <b/>
      <sz val="10"/>
      <color rgb="FFFFFFFF"/>
      <name val="Calibri"/>
      <family val="2"/>
      <scheme val="minor"/>
    </font>
    <font>
      <sz val="10"/>
      <color rgb="FF000000"/>
      <name val="Calibri"/>
      <family val="2"/>
      <scheme val="minor"/>
    </font>
    <font>
      <sz val="10"/>
      <color theme="1"/>
      <name val="Calibri"/>
      <family val="2"/>
      <scheme val="minor"/>
    </font>
    <font>
      <vertAlign val="subscript"/>
      <sz val="10"/>
      <color theme="1"/>
      <name val="Calibri"/>
      <family val="2"/>
      <scheme val="minor"/>
    </font>
    <font>
      <b/>
      <sz val="10"/>
      <color rgb="FF000000"/>
      <name val="Calibri"/>
      <family val="2"/>
      <scheme val="minor"/>
    </font>
    <font>
      <b/>
      <sz val="10"/>
      <color theme="1"/>
      <name val="Calibri"/>
      <family val="2"/>
      <scheme val="minor"/>
    </font>
    <font>
      <b/>
      <sz val="14"/>
      <color rgb="FF00778B"/>
      <name val="Calibri"/>
      <family val="2"/>
      <scheme val="minor"/>
    </font>
    <font>
      <b/>
      <sz val="10"/>
      <color theme="0"/>
      <name val="Calibri"/>
      <family val="2"/>
      <scheme val="minor"/>
    </font>
    <font>
      <b/>
      <sz val="11"/>
      <color theme="1"/>
      <name val="Calibri"/>
      <family val="2"/>
      <scheme val="minor"/>
    </font>
    <font>
      <b/>
      <sz val="10"/>
      <name val="Arial"/>
      <family val="2"/>
    </font>
    <font>
      <i/>
      <sz val="10"/>
      <color rgb="FF00778B"/>
      <name val="Calibri"/>
      <family val="2"/>
      <scheme val="minor"/>
    </font>
    <font>
      <i/>
      <sz val="9"/>
      <color rgb="FF00778B"/>
      <name val="Calibri"/>
      <family val="2"/>
      <scheme val="minor"/>
    </font>
    <font>
      <sz val="11"/>
      <color theme="0"/>
      <name val="Calibri"/>
      <family val="2"/>
      <scheme val="minor"/>
    </font>
    <font>
      <i/>
      <sz val="10"/>
      <color theme="1"/>
      <name val="Calibri"/>
      <family val="2"/>
      <scheme val="minor"/>
    </font>
    <font>
      <u/>
      <sz val="11"/>
      <color theme="10"/>
      <name val="Calibri"/>
      <family val="2"/>
      <scheme val="minor"/>
    </font>
    <font>
      <i/>
      <u/>
      <sz val="11"/>
      <color theme="10"/>
      <name val="Calibri"/>
      <family val="2"/>
      <scheme val="minor"/>
    </font>
    <font>
      <sz val="9"/>
      <color indexed="81"/>
      <name val="Tahoma"/>
      <family val="2"/>
    </font>
  </fonts>
  <fills count="6">
    <fill>
      <patternFill patternType="none"/>
    </fill>
    <fill>
      <patternFill patternType="gray125"/>
    </fill>
    <fill>
      <patternFill patternType="solid">
        <fgColor rgb="FFD6EBEE"/>
        <bgColor indexed="64"/>
      </patternFill>
    </fill>
    <fill>
      <patternFill patternType="solid">
        <fgColor rgb="FF00778B"/>
        <bgColor indexed="64"/>
      </patternFill>
    </fill>
    <fill>
      <patternFill patternType="solid">
        <fgColor theme="0"/>
        <bgColor indexed="64"/>
      </patternFill>
    </fill>
    <fill>
      <patternFill patternType="solid">
        <fgColor rgb="FF88CAC7"/>
        <bgColor indexed="64"/>
      </patternFill>
    </fill>
  </fills>
  <borders count="18">
    <border>
      <left/>
      <right/>
      <top/>
      <bottom/>
      <diagonal/>
    </border>
    <border>
      <left/>
      <right/>
      <top/>
      <bottom style="thin">
        <color indexed="64"/>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rgb="FF00778B"/>
      </left>
      <right/>
      <top/>
      <bottom style="thin">
        <color indexed="64"/>
      </bottom>
      <diagonal/>
    </border>
    <border>
      <left style="medium">
        <color rgb="FF00778B"/>
      </left>
      <right style="medium">
        <color rgb="FF00778B"/>
      </right>
      <top style="medium">
        <color rgb="FF00778B"/>
      </top>
      <bottom style="medium">
        <color rgb="FF00778B"/>
      </bottom>
      <diagonal/>
    </border>
    <border>
      <left/>
      <right style="medium">
        <color rgb="FF00778B"/>
      </right>
      <top style="medium">
        <color rgb="FF00778B"/>
      </top>
      <bottom style="medium">
        <color rgb="FF00778B"/>
      </bottom>
      <diagonal/>
    </border>
    <border>
      <left style="medium">
        <color rgb="FF00778B"/>
      </left>
      <right style="medium">
        <color rgb="FF00778B"/>
      </right>
      <top/>
      <bottom style="medium">
        <color rgb="FF00778B"/>
      </bottom>
      <diagonal/>
    </border>
    <border>
      <left/>
      <right style="medium">
        <color rgb="FF00778B"/>
      </right>
      <top/>
      <bottom style="medium">
        <color rgb="FF00778B"/>
      </bottom>
      <diagonal/>
    </border>
    <border>
      <left style="thin">
        <color indexed="64"/>
      </left>
      <right style="thin">
        <color indexed="64"/>
      </right>
      <top style="thin">
        <color indexed="64"/>
      </top>
      <bottom style="thin">
        <color indexed="64"/>
      </bottom>
      <diagonal/>
    </border>
    <border>
      <left style="thin">
        <color rgb="FF00778B"/>
      </left>
      <right/>
      <top style="thin">
        <color indexed="64"/>
      </top>
      <bottom style="thin">
        <color indexed="64"/>
      </bottom>
      <diagonal/>
    </border>
    <border>
      <left/>
      <right style="thin">
        <color rgb="FF00778B"/>
      </right>
      <top style="thin">
        <color indexed="64"/>
      </top>
      <bottom style="thin">
        <color indexed="64"/>
      </bottom>
      <diagonal/>
    </border>
    <border>
      <left style="thin">
        <color rgb="FF00778B"/>
      </left>
      <right/>
      <top style="thin">
        <color rgb="FF00778B"/>
      </top>
      <bottom style="thin">
        <color indexed="64"/>
      </bottom>
      <diagonal/>
    </border>
    <border>
      <left/>
      <right style="thin">
        <color rgb="FF00778B"/>
      </right>
      <top style="thin">
        <color rgb="FF00778B"/>
      </top>
      <bottom style="thin">
        <color indexed="64"/>
      </bottom>
      <diagonal/>
    </border>
    <border>
      <left/>
      <right style="thin">
        <color indexed="64"/>
      </right>
      <top/>
      <bottom/>
      <diagonal/>
    </border>
    <border>
      <left style="thin">
        <color rgb="FF00778B"/>
      </left>
      <right style="thin">
        <color rgb="FF00778B"/>
      </right>
      <top style="thin">
        <color rgb="FF00778B"/>
      </top>
      <bottom/>
      <diagonal/>
    </border>
    <border>
      <left style="thin">
        <color rgb="FF00778B"/>
      </left>
      <right/>
      <top style="thin">
        <color rgb="FF00778B"/>
      </top>
      <bottom style="thin">
        <color rgb="FF00778B"/>
      </bottom>
      <diagonal/>
    </border>
    <border>
      <left/>
      <right style="thin">
        <color rgb="FF00778B"/>
      </right>
      <top style="thin">
        <color rgb="FF00778B"/>
      </top>
      <bottom style="thin">
        <color rgb="FF00778B"/>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8">
    <xf numFmtId="0" fontId="0" fillId="0" borderId="0" xfId="0"/>
    <xf numFmtId="0" fontId="0" fillId="0" borderId="0" xfId="0" applyAlignment="1">
      <alignment horizontal="center"/>
    </xf>
    <xf numFmtId="43" fontId="0" fillId="0" borderId="0" xfId="1" applyFont="1"/>
    <xf numFmtId="2" fontId="0" fillId="0" borderId="0" xfId="0" applyNumberFormat="1"/>
    <xf numFmtId="0" fontId="0" fillId="0" borderId="0" xfId="0" applyAlignment="1">
      <alignment vertical="center"/>
    </xf>
    <xf numFmtId="165" fontId="1" fillId="2" borderId="2" xfId="2" applyNumberFormat="1" applyFont="1" applyFill="1" applyBorder="1" applyAlignment="1" applyProtection="1">
      <alignment horizontal="center" vertical="center"/>
      <protection locked="0"/>
    </xf>
    <xf numFmtId="0" fontId="5" fillId="0" borderId="0" xfId="0" applyFont="1"/>
    <xf numFmtId="0" fontId="2" fillId="3" borderId="2" xfId="0" applyFont="1" applyFill="1" applyBorder="1" applyAlignment="1" applyProtection="1">
      <alignment horizontal="center" vertical="center" wrapText="1"/>
      <protection locked="0"/>
    </xf>
    <xf numFmtId="3" fontId="1" fillId="4" borderId="3"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4" fillId="0" borderId="1" xfId="0" applyFont="1" applyBorder="1" applyAlignment="1">
      <alignment horizontal="center"/>
    </xf>
    <xf numFmtId="164" fontId="4" fillId="2" borderId="2" xfId="2" applyNumberFormat="1" applyFont="1" applyFill="1" applyBorder="1" applyAlignment="1" applyProtection="1">
      <alignment horizontal="center" vertical="center"/>
      <protection locked="0"/>
    </xf>
    <xf numFmtId="166" fontId="1" fillId="4" borderId="3"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xf>
    <xf numFmtId="0" fontId="8" fillId="3" borderId="5" xfId="0" applyFont="1" applyFill="1" applyBorder="1" applyAlignment="1">
      <alignment vertical="center" wrapText="1"/>
    </xf>
    <xf numFmtId="0" fontId="8" fillId="3" borderId="6" xfId="0" applyFont="1" applyFill="1" applyBorder="1" applyAlignment="1">
      <alignment horizontal="center" vertical="center" wrapText="1"/>
    </xf>
    <xf numFmtId="0" fontId="9" fillId="0" borderId="7" xfId="0" applyFont="1" applyBorder="1" applyAlignment="1">
      <alignment vertical="center" wrapText="1"/>
    </xf>
    <xf numFmtId="0" fontId="10" fillId="0" borderId="8" xfId="0" applyFont="1" applyBorder="1" applyAlignment="1">
      <alignment horizontal="center" vertical="center" wrapText="1"/>
    </xf>
    <xf numFmtId="165" fontId="9" fillId="0" borderId="8" xfId="1" applyNumberFormat="1" applyFont="1" applyBorder="1" applyAlignment="1">
      <alignment horizontal="center" vertical="center" wrapText="1"/>
    </xf>
    <xf numFmtId="2" fontId="9" fillId="0" borderId="8" xfId="1" applyNumberFormat="1" applyFont="1" applyBorder="1" applyAlignment="1">
      <alignment horizontal="center" vertical="center" wrapText="1"/>
    </xf>
    <xf numFmtId="0" fontId="12" fillId="0" borderId="7" xfId="0" applyFont="1" applyBorder="1" applyAlignment="1">
      <alignment vertical="center" wrapText="1"/>
    </xf>
    <xf numFmtId="0" fontId="13" fillId="0" borderId="8" xfId="0" applyFont="1" applyBorder="1" applyAlignment="1">
      <alignment horizontal="center" vertical="center" wrapText="1"/>
    </xf>
    <xf numFmtId="0" fontId="10" fillId="0" borderId="0" xfId="0" applyFont="1"/>
    <xf numFmtId="0" fontId="10" fillId="0" borderId="0" xfId="0" applyFont="1" applyAlignment="1">
      <alignment vertical="center"/>
    </xf>
    <xf numFmtId="165" fontId="10" fillId="0" borderId="0" xfId="0" applyNumberFormat="1" applyFont="1"/>
    <xf numFmtId="167" fontId="10" fillId="0" borderId="0" xfId="1" applyNumberFormat="1" applyFont="1"/>
    <xf numFmtId="168" fontId="10" fillId="0" borderId="0" xfId="0" applyNumberFormat="1" applyFont="1"/>
    <xf numFmtId="166" fontId="3" fillId="0" borderId="0" xfId="0" applyNumberFormat="1" applyFont="1"/>
    <xf numFmtId="0" fontId="15" fillId="3" borderId="6" xfId="0" applyFont="1" applyFill="1" applyBorder="1" applyAlignment="1">
      <alignment horizontal="center" vertical="center" wrapText="1"/>
    </xf>
    <xf numFmtId="165" fontId="12" fillId="0" borderId="8" xfId="1" applyNumberFormat="1" applyFont="1" applyBorder="1" applyAlignment="1">
      <alignment horizontal="center" vertical="center" wrapText="1"/>
    </xf>
    <xf numFmtId="169" fontId="1" fillId="4" borderId="3" xfId="0" applyNumberFormat="1" applyFont="1" applyFill="1" applyBorder="1" applyAlignment="1">
      <alignment horizontal="center" vertical="center"/>
    </xf>
    <xf numFmtId="0" fontId="16" fillId="0" borderId="9" xfId="0" applyFont="1" applyBorder="1"/>
    <xf numFmtId="0" fontId="17" fillId="0" borderId="9" xfId="0" applyFont="1" applyBorder="1"/>
    <xf numFmtId="3" fontId="1" fillId="4" borderId="9" xfId="0" applyNumberFormat="1" applyFont="1" applyFill="1" applyBorder="1" applyAlignment="1">
      <alignment horizontal="center" vertical="center"/>
    </xf>
    <xf numFmtId="0" fontId="0" fillId="5" borderId="9" xfId="0" applyFill="1" applyBorder="1" applyAlignment="1">
      <alignment horizontal="center" vertical="center"/>
    </xf>
    <xf numFmtId="169" fontId="0" fillId="0" borderId="9" xfId="0" applyNumberFormat="1" applyBorder="1"/>
    <xf numFmtId="170" fontId="0" fillId="0" borderId="9" xfId="1" applyNumberFormat="1" applyFont="1" applyBorder="1"/>
    <xf numFmtId="1" fontId="4" fillId="2" borderId="2" xfId="2" applyNumberFormat="1" applyFont="1" applyFill="1" applyBorder="1" applyAlignment="1" applyProtection="1">
      <alignment horizontal="center" vertical="center"/>
      <protection locked="0"/>
    </xf>
    <xf numFmtId="0" fontId="0" fillId="0" borderId="2" xfId="0" applyBorder="1"/>
    <xf numFmtId="0" fontId="20" fillId="3" borderId="2" xfId="0" applyFont="1" applyFill="1" applyBorder="1" applyAlignment="1" applyProtection="1">
      <alignment horizontal="center" vertical="center" wrapText="1"/>
      <protection locked="0"/>
    </xf>
    <xf numFmtId="2" fontId="21"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0" fillId="3" borderId="2" xfId="0" applyFont="1" applyFill="1" applyBorder="1" applyAlignment="1" applyProtection="1">
      <alignment horizontal="left" vertical="center" wrapText="1"/>
      <protection locked="0"/>
    </xf>
    <xf numFmtId="0" fontId="0" fillId="0" borderId="2" xfId="0" applyBorder="1" applyAlignment="1">
      <alignment horizontal="center"/>
    </xf>
    <xf numFmtId="0" fontId="4" fillId="0" borderId="0" xfId="0" applyFont="1"/>
    <xf numFmtId="170" fontId="0" fillId="0" borderId="2" xfId="1" applyNumberFormat="1" applyFont="1" applyBorder="1"/>
    <xf numFmtId="164" fontId="0" fillId="0" borderId="2" xfId="0" applyNumberFormat="1" applyBorder="1" applyAlignment="1">
      <alignment horizontal="center"/>
    </xf>
    <xf numFmtId="0" fontId="23" fillId="0" borderId="0" xfId="3" applyFont="1"/>
    <xf numFmtId="164" fontId="10" fillId="0" borderId="2" xfId="0" applyNumberFormat="1" applyFont="1" applyBorder="1" applyAlignment="1">
      <alignment horizontal="center" vertical="center" wrapText="1"/>
    </xf>
    <xf numFmtId="164" fontId="21" fillId="0" borderId="2" xfId="0" applyNumberFormat="1" applyFont="1" applyBorder="1" applyAlignment="1">
      <alignment horizontal="center"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0" fillId="0" borderId="4" xfId="0" applyBorder="1" applyAlignment="1">
      <alignment horizontal="center"/>
    </xf>
    <xf numFmtId="0" fontId="0" fillId="0" borderId="1" xfId="0" applyBorder="1" applyAlignment="1">
      <alignment horizontal="center"/>
    </xf>
    <xf numFmtId="0" fontId="18" fillId="0" borderId="0" xfId="0" applyFont="1" applyAlignment="1">
      <alignment horizontal="left" wrapText="1"/>
    </xf>
    <xf numFmtId="0" fontId="18" fillId="0" borderId="0" xfId="0" applyFont="1" applyAlignment="1">
      <alignment horizontal="left"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170" fontId="16" fillId="0" borderId="16" xfId="0" applyNumberFormat="1" applyFont="1" applyBorder="1" applyAlignment="1">
      <alignment horizontal="center"/>
    </xf>
    <xf numFmtId="170" fontId="16" fillId="0" borderId="17" xfId="0" applyNumberFormat="1" applyFont="1" applyBorder="1" applyAlignment="1">
      <alignment horizontal="center"/>
    </xf>
  </cellXfs>
  <cellStyles count="4">
    <cellStyle name="Hyperkobling" xfId="3" builtinId="8"/>
    <cellStyle name="Komma" xfId="1" builtinId="3"/>
    <cellStyle name="Normal" xfId="0" builtinId="0"/>
    <cellStyle name="Prosent" xfId="2" builtinId="5"/>
  </cellStyles>
  <dxfs count="0"/>
  <tableStyles count="0" defaultTableStyle="TableStyleMedium2" defaultPivotStyle="PivotStyleLight16"/>
  <colors>
    <mruColors>
      <color rgb="FF00778B"/>
      <color rgb="FF88C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nb-NO" sz="1100"/>
              <a:t>Example of age adjustment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0.11870669291338583"/>
          <c:y val="0.12313075506445673"/>
          <c:w val="0.84870209973753286"/>
          <c:h val="0.62906657386058784"/>
        </c:manualLayout>
      </c:layout>
      <c:lineChart>
        <c:grouping val="standard"/>
        <c:varyColors val="0"/>
        <c:ser>
          <c:idx val="1"/>
          <c:order val="0"/>
          <c:tx>
            <c:strRef>
              <c:f>'Age adjustment index'!$C$5</c:f>
              <c:strCache>
                <c:ptCount val="1"/>
                <c:pt idx="0">
                  <c:v>HRQoL for the general population</c:v>
                </c:pt>
              </c:strCache>
            </c:strRef>
          </c:tx>
          <c:spPr>
            <a:ln w="19050" cap="rnd">
              <a:solidFill>
                <a:schemeClr val="accent2"/>
              </a:solidFill>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index'!$C$6:$C$112</c:f>
              <c:numCache>
                <c:formatCode>#\ ##0.000</c:formatCode>
                <c:ptCount val="107"/>
                <c:pt idx="0">
                  <c:v>0.877</c:v>
                </c:pt>
                <c:pt idx="1">
                  <c:v>0.877</c:v>
                </c:pt>
                <c:pt idx="2">
                  <c:v>0.877</c:v>
                </c:pt>
                <c:pt idx="3">
                  <c:v>0.877</c:v>
                </c:pt>
                <c:pt idx="4">
                  <c:v>0.877</c:v>
                </c:pt>
                <c:pt idx="5">
                  <c:v>0.877</c:v>
                </c:pt>
                <c:pt idx="6">
                  <c:v>0.877</c:v>
                </c:pt>
                <c:pt idx="7">
                  <c:v>0.877</c:v>
                </c:pt>
                <c:pt idx="8">
                  <c:v>0.877</c:v>
                </c:pt>
                <c:pt idx="9">
                  <c:v>0.877</c:v>
                </c:pt>
                <c:pt idx="10">
                  <c:v>0.877</c:v>
                </c:pt>
                <c:pt idx="11">
                  <c:v>0.877</c:v>
                </c:pt>
                <c:pt idx="12">
                  <c:v>0.877</c:v>
                </c:pt>
                <c:pt idx="13">
                  <c:v>0.877</c:v>
                </c:pt>
                <c:pt idx="14">
                  <c:v>0.877</c:v>
                </c:pt>
                <c:pt idx="15">
                  <c:v>0.877</c:v>
                </c:pt>
                <c:pt idx="16">
                  <c:v>0.877</c:v>
                </c:pt>
                <c:pt idx="17">
                  <c:v>0.877</c:v>
                </c:pt>
                <c:pt idx="18">
                  <c:v>0.877</c:v>
                </c:pt>
                <c:pt idx="19">
                  <c:v>0.877</c:v>
                </c:pt>
                <c:pt idx="20">
                  <c:v>0.877</c:v>
                </c:pt>
                <c:pt idx="21">
                  <c:v>0.877</c:v>
                </c:pt>
                <c:pt idx="22">
                  <c:v>0.877</c:v>
                </c:pt>
                <c:pt idx="23">
                  <c:v>0.877</c:v>
                </c:pt>
                <c:pt idx="24">
                  <c:v>0.877</c:v>
                </c:pt>
                <c:pt idx="25">
                  <c:v>0.877</c:v>
                </c:pt>
                <c:pt idx="26">
                  <c:v>0.877</c:v>
                </c:pt>
                <c:pt idx="27">
                  <c:v>0.877</c:v>
                </c:pt>
                <c:pt idx="28">
                  <c:v>0.877</c:v>
                </c:pt>
                <c:pt idx="29">
                  <c:v>0.877</c:v>
                </c:pt>
                <c:pt idx="30">
                  <c:v>0.89800000000000002</c:v>
                </c:pt>
                <c:pt idx="31">
                  <c:v>0.89800000000000002</c:v>
                </c:pt>
                <c:pt idx="32">
                  <c:v>0.89800000000000002</c:v>
                </c:pt>
                <c:pt idx="33">
                  <c:v>0.89800000000000002</c:v>
                </c:pt>
                <c:pt idx="34">
                  <c:v>0.89800000000000002</c:v>
                </c:pt>
                <c:pt idx="35">
                  <c:v>0.89800000000000002</c:v>
                </c:pt>
                <c:pt idx="36">
                  <c:v>0.89800000000000002</c:v>
                </c:pt>
                <c:pt idx="37">
                  <c:v>0.89800000000000002</c:v>
                </c:pt>
                <c:pt idx="38">
                  <c:v>0.89800000000000002</c:v>
                </c:pt>
                <c:pt idx="39">
                  <c:v>0.89800000000000002</c:v>
                </c:pt>
                <c:pt idx="40">
                  <c:v>0.85299999999999998</c:v>
                </c:pt>
                <c:pt idx="41">
                  <c:v>0.85299999999999998</c:v>
                </c:pt>
                <c:pt idx="42">
                  <c:v>0.85299999999999998</c:v>
                </c:pt>
                <c:pt idx="43">
                  <c:v>0.85299999999999998</c:v>
                </c:pt>
                <c:pt idx="44">
                  <c:v>0.85299999999999998</c:v>
                </c:pt>
                <c:pt idx="45">
                  <c:v>0.85299999999999998</c:v>
                </c:pt>
                <c:pt idx="46">
                  <c:v>0.85299999999999998</c:v>
                </c:pt>
                <c:pt idx="47">
                  <c:v>0.85299999999999998</c:v>
                </c:pt>
                <c:pt idx="48">
                  <c:v>0.85299999999999998</c:v>
                </c:pt>
                <c:pt idx="49">
                  <c:v>0.85299999999999998</c:v>
                </c:pt>
                <c:pt idx="50">
                  <c:v>0.87</c:v>
                </c:pt>
                <c:pt idx="51">
                  <c:v>0.87</c:v>
                </c:pt>
                <c:pt idx="52">
                  <c:v>0.87</c:v>
                </c:pt>
                <c:pt idx="53">
                  <c:v>0.87</c:v>
                </c:pt>
                <c:pt idx="54">
                  <c:v>0.87</c:v>
                </c:pt>
                <c:pt idx="55">
                  <c:v>0.87</c:v>
                </c:pt>
                <c:pt idx="56">
                  <c:v>0.87</c:v>
                </c:pt>
                <c:pt idx="57">
                  <c:v>0.87</c:v>
                </c:pt>
                <c:pt idx="58">
                  <c:v>0.87</c:v>
                </c:pt>
                <c:pt idx="59">
                  <c:v>0.87</c:v>
                </c:pt>
                <c:pt idx="60">
                  <c:v>0.88500000000000001</c:v>
                </c:pt>
                <c:pt idx="61">
                  <c:v>0.88500000000000001</c:v>
                </c:pt>
                <c:pt idx="62">
                  <c:v>0.88500000000000001</c:v>
                </c:pt>
                <c:pt idx="63">
                  <c:v>0.88500000000000001</c:v>
                </c:pt>
                <c:pt idx="64">
                  <c:v>0.88500000000000001</c:v>
                </c:pt>
                <c:pt idx="65">
                  <c:v>0.88500000000000001</c:v>
                </c:pt>
                <c:pt idx="66">
                  <c:v>0.88500000000000001</c:v>
                </c:pt>
                <c:pt idx="67">
                  <c:v>0.88500000000000001</c:v>
                </c:pt>
                <c:pt idx="68">
                  <c:v>0.88500000000000001</c:v>
                </c:pt>
                <c:pt idx="69">
                  <c:v>0.88500000000000001</c:v>
                </c:pt>
                <c:pt idx="70">
                  <c:v>0.85899999999999999</c:v>
                </c:pt>
                <c:pt idx="71">
                  <c:v>0.85899999999999999</c:v>
                </c:pt>
                <c:pt idx="72">
                  <c:v>0.85899999999999999</c:v>
                </c:pt>
                <c:pt idx="73">
                  <c:v>0.85899999999999999</c:v>
                </c:pt>
                <c:pt idx="74">
                  <c:v>0.85899999999999999</c:v>
                </c:pt>
                <c:pt idx="75">
                  <c:v>0.85899999999999999</c:v>
                </c:pt>
                <c:pt idx="76">
                  <c:v>0.85899999999999999</c:v>
                </c:pt>
                <c:pt idx="77">
                  <c:v>0.85899999999999999</c:v>
                </c:pt>
                <c:pt idx="78">
                  <c:v>0.85899999999999999</c:v>
                </c:pt>
                <c:pt idx="79">
                  <c:v>0.85899999999999999</c:v>
                </c:pt>
                <c:pt idx="80">
                  <c:v>0.81100000000000005</c:v>
                </c:pt>
                <c:pt idx="81">
                  <c:v>0.81100000000000005</c:v>
                </c:pt>
                <c:pt idx="82">
                  <c:v>0.81100000000000005</c:v>
                </c:pt>
                <c:pt idx="83">
                  <c:v>0.81100000000000005</c:v>
                </c:pt>
                <c:pt idx="84">
                  <c:v>0.81100000000000005</c:v>
                </c:pt>
                <c:pt idx="85">
                  <c:v>0.81100000000000005</c:v>
                </c:pt>
                <c:pt idx="86">
                  <c:v>0.81100000000000005</c:v>
                </c:pt>
                <c:pt idx="87">
                  <c:v>0.81100000000000005</c:v>
                </c:pt>
                <c:pt idx="88">
                  <c:v>0.81100000000000005</c:v>
                </c:pt>
                <c:pt idx="89">
                  <c:v>0.81100000000000005</c:v>
                </c:pt>
                <c:pt idx="90">
                  <c:v>0.81100000000000005</c:v>
                </c:pt>
                <c:pt idx="91">
                  <c:v>0.81100000000000005</c:v>
                </c:pt>
                <c:pt idx="92">
                  <c:v>0.81100000000000005</c:v>
                </c:pt>
                <c:pt idx="93">
                  <c:v>0.81100000000000005</c:v>
                </c:pt>
                <c:pt idx="94">
                  <c:v>0.81100000000000005</c:v>
                </c:pt>
                <c:pt idx="95">
                  <c:v>0.81100000000000005</c:v>
                </c:pt>
                <c:pt idx="96">
                  <c:v>0.81100000000000005</c:v>
                </c:pt>
                <c:pt idx="97">
                  <c:v>0.81100000000000005</c:v>
                </c:pt>
                <c:pt idx="98">
                  <c:v>0.81100000000000005</c:v>
                </c:pt>
                <c:pt idx="99">
                  <c:v>0.81100000000000005</c:v>
                </c:pt>
                <c:pt idx="100">
                  <c:v>0.81100000000000005</c:v>
                </c:pt>
                <c:pt idx="101">
                  <c:v>0.81100000000000005</c:v>
                </c:pt>
                <c:pt idx="102">
                  <c:v>0.81100000000000005</c:v>
                </c:pt>
                <c:pt idx="103">
                  <c:v>0.81100000000000005</c:v>
                </c:pt>
                <c:pt idx="104">
                  <c:v>0.81100000000000005</c:v>
                </c:pt>
                <c:pt idx="105">
                  <c:v>0.81100000000000005</c:v>
                </c:pt>
                <c:pt idx="106">
                  <c:v>0.81100000000000005</c:v>
                </c:pt>
              </c:numCache>
            </c:numRef>
          </c:val>
          <c:smooth val="0"/>
          <c:extLst>
            <c:ext xmlns:c16="http://schemas.microsoft.com/office/drawing/2014/chart" uri="{C3380CC4-5D6E-409C-BE32-E72D297353CC}">
              <c16:uniqueId val="{00000001-7A1A-4EBD-9B2C-41C20E6D85FA}"/>
            </c:ext>
          </c:extLst>
        </c:ser>
        <c:ser>
          <c:idx val="0"/>
          <c:order val="1"/>
          <c:tx>
            <c:strRef>
              <c:f>'Age adjustment index'!$G$5</c:f>
              <c:strCache>
                <c:ptCount val="1"/>
                <c:pt idx="0">
                  <c:v>With age adjustment</c:v>
                </c:pt>
              </c:strCache>
            </c:strRef>
          </c:tx>
          <c:spPr>
            <a:ln w="19050" cap="rnd">
              <a:solidFill>
                <a:schemeClr val="accent1"/>
              </a:solidFill>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index'!$G$6:$G$112</c:f>
              <c:numCache>
                <c:formatCode>#\ ##0.000</c:formatCode>
                <c:ptCount val="107"/>
                <c:pt idx="0">
                  <c:v>0.82659770114942521</c:v>
                </c:pt>
                <c:pt idx="1">
                  <c:v>0.82659770114942521</c:v>
                </c:pt>
                <c:pt idx="2">
                  <c:v>0.82659770114942521</c:v>
                </c:pt>
                <c:pt idx="3">
                  <c:v>0.82659770114942521</c:v>
                </c:pt>
                <c:pt idx="4">
                  <c:v>0.82659770114942521</c:v>
                </c:pt>
                <c:pt idx="5">
                  <c:v>0.82659770114942521</c:v>
                </c:pt>
                <c:pt idx="6">
                  <c:v>0.82659770114942521</c:v>
                </c:pt>
                <c:pt idx="7">
                  <c:v>0.82659770114942521</c:v>
                </c:pt>
                <c:pt idx="8">
                  <c:v>0.82659770114942521</c:v>
                </c:pt>
                <c:pt idx="9">
                  <c:v>0.82659770114942521</c:v>
                </c:pt>
                <c:pt idx="10">
                  <c:v>0.82659770114942521</c:v>
                </c:pt>
                <c:pt idx="11">
                  <c:v>0.82659770114942521</c:v>
                </c:pt>
                <c:pt idx="12">
                  <c:v>0.82659770114942521</c:v>
                </c:pt>
                <c:pt idx="13">
                  <c:v>0.82659770114942521</c:v>
                </c:pt>
                <c:pt idx="14">
                  <c:v>0.82659770114942521</c:v>
                </c:pt>
                <c:pt idx="15">
                  <c:v>0.82659770114942521</c:v>
                </c:pt>
                <c:pt idx="16">
                  <c:v>0.82659770114942521</c:v>
                </c:pt>
                <c:pt idx="17">
                  <c:v>0.82659770114942521</c:v>
                </c:pt>
                <c:pt idx="18">
                  <c:v>0.82659770114942521</c:v>
                </c:pt>
                <c:pt idx="19">
                  <c:v>0.82659770114942521</c:v>
                </c:pt>
                <c:pt idx="20">
                  <c:v>0.82659770114942521</c:v>
                </c:pt>
                <c:pt idx="21">
                  <c:v>0.82659770114942521</c:v>
                </c:pt>
                <c:pt idx="22">
                  <c:v>0.82659770114942521</c:v>
                </c:pt>
                <c:pt idx="23">
                  <c:v>0.82659770114942521</c:v>
                </c:pt>
                <c:pt idx="24">
                  <c:v>0.82659770114942521</c:v>
                </c:pt>
                <c:pt idx="25">
                  <c:v>0.82659770114942521</c:v>
                </c:pt>
                <c:pt idx="26">
                  <c:v>0.82659770114942521</c:v>
                </c:pt>
                <c:pt idx="27">
                  <c:v>0.82659770114942521</c:v>
                </c:pt>
                <c:pt idx="28">
                  <c:v>0.82659770114942521</c:v>
                </c:pt>
                <c:pt idx="29">
                  <c:v>0.82659770114942521</c:v>
                </c:pt>
                <c:pt idx="30">
                  <c:v>0.84639080459770122</c:v>
                </c:pt>
                <c:pt idx="31">
                  <c:v>0.84639080459770122</c:v>
                </c:pt>
                <c:pt idx="32">
                  <c:v>0.84639080459770122</c:v>
                </c:pt>
                <c:pt idx="33">
                  <c:v>0.84639080459770122</c:v>
                </c:pt>
                <c:pt idx="34">
                  <c:v>0.84639080459770122</c:v>
                </c:pt>
                <c:pt idx="35">
                  <c:v>0.84639080459770122</c:v>
                </c:pt>
                <c:pt idx="36">
                  <c:v>0.84639080459770122</c:v>
                </c:pt>
                <c:pt idx="37">
                  <c:v>0.84639080459770122</c:v>
                </c:pt>
                <c:pt idx="38">
                  <c:v>0.84639080459770122</c:v>
                </c:pt>
                <c:pt idx="39">
                  <c:v>0.84639080459770122</c:v>
                </c:pt>
                <c:pt idx="40">
                  <c:v>0.80397701149425282</c:v>
                </c:pt>
                <c:pt idx="41">
                  <c:v>0.80397701149425282</c:v>
                </c:pt>
                <c:pt idx="42">
                  <c:v>0.80397701149425282</c:v>
                </c:pt>
                <c:pt idx="43">
                  <c:v>0.80397701149425282</c:v>
                </c:pt>
                <c:pt idx="44">
                  <c:v>0.80397701149425282</c:v>
                </c:pt>
                <c:pt idx="45">
                  <c:v>0.80397701149425282</c:v>
                </c:pt>
                <c:pt idx="46">
                  <c:v>0.80397701149425282</c:v>
                </c:pt>
                <c:pt idx="47">
                  <c:v>0.80397701149425282</c:v>
                </c:pt>
                <c:pt idx="48">
                  <c:v>0.80397701149425282</c:v>
                </c:pt>
                <c:pt idx="49">
                  <c:v>0.80397701149425282</c:v>
                </c:pt>
                <c:pt idx="50">
                  <c:v>0.82</c:v>
                </c:pt>
                <c:pt idx="51">
                  <c:v>0.82</c:v>
                </c:pt>
                <c:pt idx="52">
                  <c:v>0.82</c:v>
                </c:pt>
                <c:pt idx="53">
                  <c:v>0.82</c:v>
                </c:pt>
                <c:pt idx="54">
                  <c:v>0.82</c:v>
                </c:pt>
                <c:pt idx="55">
                  <c:v>0.82</c:v>
                </c:pt>
                <c:pt idx="56">
                  <c:v>0.82</c:v>
                </c:pt>
                <c:pt idx="57">
                  <c:v>0.82</c:v>
                </c:pt>
                <c:pt idx="58">
                  <c:v>0.82</c:v>
                </c:pt>
                <c:pt idx="59">
                  <c:v>0.82</c:v>
                </c:pt>
                <c:pt idx="60">
                  <c:v>0.83413793103448264</c:v>
                </c:pt>
                <c:pt idx="61">
                  <c:v>0.83413793103448264</c:v>
                </c:pt>
                <c:pt idx="62">
                  <c:v>0.83413793103448264</c:v>
                </c:pt>
                <c:pt idx="63">
                  <c:v>0.83413793103448264</c:v>
                </c:pt>
                <c:pt idx="64">
                  <c:v>0.83413793103448264</c:v>
                </c:pt>
                <c:pt idx="65">
                  <c:v>0.83413793103448264</c:v>
                </c:pt>
                <c:pt idx="66">
                  <c:v>0.83413793103448264</c:v>
                </c:pt>
                <c:pt idx="67">
                  <c:v>0.83413793103448264</c:v>
                </c:pt>
                <c:pt idx="68">
                  <c:v>0.83413793103448264</c:v>
                </c:pt>
                <c:pt idx="69">
                  <c:v>0.83413793103448264</c:v>
                </c:pt>
                <c:pt idx="70">
                  <c:v>0.80963218390804592</c:v>
                </c:pt>
                <c:pt idx="71">
                  <c:v>0.80963218390804592</c:v>
                </c:pt>
                <c:pt idx="72">
                  <c:v>0.80963218390804592</c:v>
                </c:pt>
                <c:pt idx="73">
                  <c:v>0.80963218390804592</c:v>
                </c:pt>
                <c:pt idx="74">
                  <c:v>0.80963218390804592</c:v>
                </c:pt>
                <c:pt idx="75">
                  <c:v>0.80963218390804592</c:v>
                </c:pt>
                <c:pt idx="76">
                  <c:v>0.80963218390804592</c:v>
                </c:pt>
                <c:pt idx="77">
                  <c:v>0.80963218390804592</c:v>
                </c:pt>
                <c:pt idx="78">
                  <c:v>0.80963218390804592</c:v>
                </c:pt>
                <c:pt idx="79">
                  <c:v>0.80963218390804592</c:v>
                </c:pt>
                <c:pt idx="80">
                  <c:v>0.76439080459770115</c:v>
                </c:pt>
                <c:pt idx="81">
                  <c:v>0.76439080459770115</c:v>
                </c:pt>
                <c:pt idx="82">
                  <c:v>0.76439080459770115</c:v>
                </c:pt>
                <c:pt idx="83">
                  <c:v>0.76439080459770115</c:v>
                </c:pt>
                <c:pt idx="84">
                  <c:v>0.76439080459770115</c:v>
                </c:pt>
                <c:pt idx="85">
                  <c:v>0.76439080459770115</c:v>
                </c:pt>
                <c:pt idx="86">
                  <c:v>0.76439080459770115</c:v>
                </c:pt>
                <c:pt idx="87">
                  <c:v>0.76439080459770115</c:v>
                </c:pt>
                <c:pt idx="88">
                  <c:v>0.76439080459770115</c:v>
                </c:pt>
                <c:pt idx="89">
                  <c:v>0.76439080459770115</c:v>
                </c:pt>
                <c:pt idx="90">
                  <c:v>0.76439080459770115</c:v>
                </c:pt>
                <c:pt idx="91">
                  <c:v>0.76439080459770115</c:v>
                </c:pt>
                <c:pt idx="92">
                  <c:v>0.76439080459770115</c:v>
                </c:pt>
                <c:pt idx="93">
                  <c:v>0.76439080459770115</c:v>
                </c:pt>
                <c:pt idx="94">
                  <c:v>0.76439080459770115</c:v>
                </c:pt>
                <c:pt idx="95">
                  <c:v>0.76439080459770115</c:v>
                </c:pt>
                <c:pt idx="96">
                  <c:v>0.76439080459770115</c:v>
                </c:pt>
                <c:pt idx="97">
                  <c:v>0.76439080459770115</c:v>
                </c:pt>
                <c:pt idx="98">
                  <c:v>0.76439080459770115</c:v>
                </c:pt>
                <c:pt idx="99">
                  <c:v>0.76439080459770115</c:v>
                </c:pt>
                <c:pt idx="100">
                  <c:v>0.76439080459770115</c:v>
                </c:pt>
                <c:pt idx="101">
                  <c:v>0.76439080459770115</c:v>
                </c:pt>
                <c:pt idx="102">
                  <c:v>0.76439080459770115</c:v>
                </c:pt>
                <c:pt idx="103">
                  <c:v>0.76439080459770115</c:v>
                </c:pt>
                <c:pt idx="104">
                  <c:v>0.76439080459770115</c:v>
                </c:pt>
                <c:pt idx="105">
                  <c:v>0.76439080459770115</c:v>
                </c:pt>
                <c:pt idx="106">
                  <c:v>0.76439080459770115</c:v>
                </c:pt>
              </c:numCache>
            </c:numRef>
          </c:val>
          <c:smooth val="0"/>
          <c:extLst>
            <c:ext xmlns:c16="http://schemas.microsoft.com/office/drawing/2014/chart" uri="{C3380CC4-5D6E-409C-BE32-E72D297353CC}">
              <c16:uniqueId val="{00000003-7A1A-4EBD-9B2C-41C20E6D85FA}"/>
            </c:ext>
          </c:extLst>
        </c:ser>
        <c:ser>
          <c:idx val="2"/>
          <c:order val="2"/>
          <c:tx>
            <c:strRef>
              <c:f>'Age adjustment index'!$F$5</c:f>
              <c:strCache>
                <c:ptCount val="1"/>
                <c:pt idx="0">
                  <c:v>Without age adjustment</c:v>
                </c:pt>
              </c:strCache>
            </c:strRef>
          </c:tx>
          <c:spPr>
            <a:ln w="19050" cap="rnd">
              <a:solidFill>
                <a:schemeClr val="tx1"/>
              </a:solidFill>
              <a:prstDash val="dash"/>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index'!$F$6:$F$112</c:f>
              <c:numCache>
                <c:formatCode>#\ ##0.000</c:formatCode>
                <c:ptCount val="107"/>
                <c:pt idx="0">
                  <c:v>0.82</c:v>
                </c:pt>
                <c:pt idx="1">
                  <c:v>0.82</c:v>
                </c:pt>
                <c:pt idx="2">
                  <c:v>0.82</c:v>
                </c:pt>
                <c:pt idx="3">
                  <c:v>0.82</c:v>
                </c:pt>
                <c:pt idx="4">
                  <c:v>0.82</c:v>
                </c:pt>
                <c:pt idx="5">
                  <c:v>0.82</c:v>
                </c:pt>
                <c:pt idx="6">
                  <c:v>0.82</c:v>
                </c:pt>
                <c:pt idx="7">
                  <c:v>0.82</c:v>
                </c:pt>
                <c:pt idx="8">
                  <c:v>0.82</c:v>
                </c:pt>
                <c:pt idx="9">
                  <c:v>0.82</c:v>
                </c:pt>
                <c:pt idx="10">
                  <c:v>0.82</c:v>
                </c:pt>
                <c:pt idx="11">
                  <c:v>0.82</c:v>
                </c:pt>
                <c:pt idx="12">
                  <c:v>0.82</c:v>
                </c:pt>
                <c:pt idx="13">
                  <c:v>0.82</c:v>
                </c:pt>
                <c:pt idx="14">
                  <c:v>0.82</c:v>
                </c:pt>
                <c:pt idx="15">
                  <c:v>0.82</c:v>
                </c:pt>
                <c:pt idx="16">
                  <c:v>0.82</c:v>
                </c:pt>
                <c:pt idx="17">
                  <c:v>0.82</c:v>
                </c:pt>
                <c:pt idx="18">
                  <c:v>0.82</c:v>
                </c:pt>
                <c:pt idx="19">
                  <c:v>0.82</c:v>
                </c:pt>
                <c:pt idx="20">
                  <c:v>0.82</c:v>
                </c:pt>
                <c:pt idx="21">
                  <c:v>0.82</c:v>
                </c:pt>
                <c:pt idx="22">
                  <c:v>0.82</c:v>
                </c:pt>
                <c:pt idx="23">
                  <c:v>0.82</c:v>
                </c:pt>
                <c:pt idx="24">
                  <c:v>0.82</c:v>
                </c:pt>
                <c:pt idx="25">
                  <c:v>0.82</c:v>
                </c:pt>
                <c:pt idx="26">
                  <c:v>0.82</c:v>
                </c:pt>
                <c:pt idx="27">
                  <c:v>0.82</c:v>
                </c:pt>
                <c:pt idx="28">
                  <c:v>0.82</c:v>
                </c:pt>
                <c:pt idx="29">
                  <c:v>0.82</c:v>
                </c:pt>
                <c:pt idx="30">
                  <c:v>0.82</c:v>
                </c:pt>
                <c:pt idx="31">
                  <c:v>0.82</c:v>
                </c:pt>
                <c:pt idx="32">
                  <c:v>0.82</c:v>
                </c:pt>
                <c:pt idx="33">
                  <c:v>0.82</c:v>
                </c:pt>
                <c:pt idx="34">
                  <c:v>0.82</c:v>
                </c:pt>
                <c:pt idx="35">
                  <c:v>0.82</c:v>
                </c:pt>
                <c:pt idx="36">
                  <c:v>0.82</c:v>
                </c:pt>
                <c:pt idx="37">
                  <c:v>0.82</c:v>
                </c:pt>
                <c:pt idx="38">
                  <c:v>0.82</c:v>
                </c:pt>
                <c:pt idx="39">
                  <c:v>0.82</c:v>
                </c:pt>
                <c:pt idx="40">
                  <c:v>0.82</c:v>
                </c:pt>
                <c:pt idx="41">
                  <c:v>0.82</c:v>
                </c:pt>
                <c:pt idx="42">
                  <c:v>0.82</c:v>
                </c:pt>
                <c:pt idx="43">
                  <c:v>0.82</c:v>
                </c:pt>
                <c:pt idx="44">
                  <c:v>0.82</c:v>
                </c:pt>
                <c:pt idx="45">
                  <c:v>0.82</c:v>
                </c:pt>
                <c:pt idx="46">
                  <c:v>0.82</c:v>
                </c:pt>
                <c:pt idx="47">
                  <c:v>0.82</c:v>
                </c:pt>
                <c:pt idx="48">
                  <c:v>0.82</c:v>
                </c:pt>
                <c:pt idx="49">
                  <c:v>0.82</c:v>
                </c:pt>
                <c:pt idx="50">
                  <c:v>0.82</c:v>
                </c:pt>
                <c:pt idx="51">
                  <c:v>0.82</c:v>
                </c:pt>
                <c:pt idx="52">
                  <c:v>0.82</c:v>
                </c:pt>
                <c:pt idx="53">
                  <c:v>0.82</c:v>
                </c:pt>
                <c:pt idx="54">
                  <c:v>0.82</c:v>
                </c:pt>
                <c:pt idx="55">
                  <c:v>0.82</c:v>
                </c:pt>
                <c:pt idx="56">
                  <c:v>0.82</c:v>
                </c:pt>
                <c:pt idx="57">
                  <c:v>0.82</c:v>
                </c:pt>
                <c:pt idx="58">
                  <c:v>0.82</c:v>
                </c:pt>
                <c:pt idx="59">
                  <c:v>0.82</c:v>
                </c:pt>
                <c:pt idx="60">
                  <c:v>0.82</c:v>
                </c:pt>
                <c:pt idx="61">
                  <c:v>0.82</c:v>
                </c:pt>
                <c:pt idx="62">
                  <c:v>0.82</c:v>
                </c:pt>
                <c:pt idx="63">
                  <c:v>0.82</c:v>
                </c:pt>
                <c:pt idx="64">
                  <c:v>0.82</c:v>
                </c:pt>
                <c:pt idx="65">
                  <c:v>0.82</c:v>
                </c:pt>
                <c:pt idx="66">
                  <c:v>0.82</c:v>
                </c:pt>
                <c:pt idx="67">
                  <c:v>0.82</c:v>
                </c:pt>
                <c:pt idx="68">
                  <c:v>0.82</c:v>
                </c:pt>
                <c:pt idx="69">
                  <c:v>0.82</c:v>
                </c:pt>
                <c:pt idx="70">
                  <c:v>0.82</c:v>
                </c:pt>
                <c:pt idx="71">
                  <c:v>0.82</c:v>
                </c:pt>
                <c:pt idx="72">
                  <c:v>0.82</c:v>
                </c:pt>
                <c:pt idx="73">
                  <c:v>0.82</c:v>
                </c:pt>
                <c:pt idx="74">
                  <c:v>0.82</c:v>
                </c:pt>
                <c:pt idx="75">
                  <c:v>0.82</c:v>
                </c:pt>
                <c:pt idx="76">
                  <c:v>0.82</c:v>
                </c:pt>
                <c:pt idx="77">
                  <c:v>0.82</c:v>
                </c:pt>
                <c:pt idx="78">
                  <c:v>0.82</c:v>
                </c:pt>
                <c:pt idx="79">
                  <c:v>0.82</c:v>
                </c:pt>
                <c:pt idx="80">
                  <c:v>0.82</c:v>
                </c:pt>
                <c:pt idx="81">
                  <c:v>0.82</c:v>
                </c:pt>
                <c:pt idx="82">
                  <c:v>0.82</c:v>
                </c:pt>
                <c:pt idx="83">
                  <c:v>0.82</c:v>
                </c:pt>
                <c:pt idx="84">
                  <c:v>0.82</c:v>
                </c:pt>
                <c:pt idx="85">
                  <c:v>0.82</c:v>
                </c:pt>
                <c:pt idx="86">
                  <c:v>0.82</c:v>
                </c:pt>
                <c:pt idx="87">
                  <c:v>0.82</c:v>
                </c:pt>
                <c:pt idx="88">
                  <c:v>0.82</c:v>
                </c:pt>
                <c:pt idx="89">
                  <c:v>0.82</c:v>
                </c:pt>
                <c:pt idx="90">
                  <c:v>0.82</c:v>
                </c:pt>
                <c:pt idx="91">
                  <c:v>0.82</c:v>
                </c:pt>
                <c:pt idx="92">
                  <c:v>0.82</c:v>
                </c:pt>
                <c:pt idx="93">
                  <c:v>0.82</c:v>
                </c:pt>
                <c:pt idx="94">
                  <c:v>0.82</c:v>
                </c:pt>
                <c:pt idx="95">
                  <c:v>0.82</c:v>
                </c:pt>
                <c:pt idx="96">
                  <c:v>0.82</c:v>
                </c:pt>
                <c:pt idx="97">
                  <c:v>0.82</c:v>
                </c:pt>
                <c:pt idx="98">
                  <c:v>0.82</c:v>
                </c:pt>
                <c:pt idx="99">
                  <c:v>0.82</c:v>
                </c:pt>
                <c:pt idx="100">
                  <c:v>0.82</c:v>
                </c:pt>
                <c:pt idx="101">
                  <c:v>0.82</c:v>
                </c:pt>
                <c:pt idx="102">
                  <c:v>0.82</c:v>
                </c:pt>
                <c:pt idx="103">
                  <c:v>0.82</c:v>
                </c:pt>
                <c:pt idx="104">
                  <c:v>0.82</c:v>
                </c:pt>
                <c:pt idx="105">
                  <c:v>0.82</c:v>
                </c:pt>
                <c:pt idx="106">
                  <c:v>0.82</c:v>
                </c:pt>
              </c:numCache>
            </c:numRef>
          </c:val>
          <c:smooth val="0"/>
          <c:extLst>
            <c:ext xmlns:c16="http://schemas.microsoft.com/office/drawing/2014/chart" uri="{C3380CC4-5D6E-409C-BE32-E72D297353CC}">
              <c16:uniqueId val="{00000004-7A1A-4EBD-9B2C-41C20E6D85FA}"/>
            </c:ext>
          </c:extLst>
        </c:ser>
        <c:dLbls>
          <c:showLegendKey val="0"/>
          <c:showVal val="0"/>
          <c:showCatName val="0"/>
          <c:showSerName val="0"/>
          <c:showPercent val="0"/>
          <c:showBubbleSize val="0"/>
        </c:dLbls>
        <c:smooth val="0"/>
        <c:axId val="968293408"/>
        <c:axId val="968295048"/>
      </c:lineChart>
      <c:catAx>
        <c:axId val="968293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nb-NO"/>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nb-NO"/>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968295048"/>
        <c:crosses val="autoZero"/>
        <c:auto val="1"/>
        <c:lblAlgn val="ctr"/>
        <c:lblOffset val="100"/>
        <c:tickLblSkip val="10"/>
        <c:noMultiLvlLbl val="0"/>
      </c:catAx>
      <c:valAx>
        <c:axId val="968295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nb-NO"/>
                  <a:t>HRQoL</a:t>
                </a:r>
              </a:p>
            </c:rich>
          </c:tx>
          <c:layout>
            <c:manualLayout>
              <c:xMode val="edge"/>
              <c:yMode val="edge"/>
              <c:x val="2.5000000000000001E-2"/>
              <c:y val="0.375288351387015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nb-NO"/>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968293408"/>
        <c:crosses val="autoZero"/>
        <c:crossBetween val="between"/>
      </c:valAx>
      <c:spPr>
        <a:noFill/>
        <a:ln>
          <a:noFill/>
        </a:ln>
        <a:effectLst/>
      </c:spPr>
    </c:plotArea>
    <c:legend>
      <c:legendPos val="b"/>
      <c:layout>
        <c:manualLayout>
          <c:xMode val="edge"/>
          <c:yMode val="edge"/>
          <c:x val="7.102345800524934E-2"/>
          <c:y val="0.87568973767781788"/>
          <c:w val="0.84406430446194225"/>
          <c:h val="0.10221081480836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rgbClr val="00778B"/>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38100</xdr:rowOff>
    </xdr:from>
    <xdr:to>
      <xdr:col>6</xdr:col>
      <xdr:colOff>445477</xdr:colOff>
      <xdr:row>10</xdr:row>
      <xdr:rowOff>0</xdr:rowOff>
    </xdr:to>
    <xdr:pic>
      <xdr:nvPicPr>
        <xdr:cNvPr id="5" name="Bilde 4">
          <a:extLst>
            <a:ext uri="{FF2B5EF4-FFF2-40B4-BE49-F238E27FC236}">
              <a16:creationId xmlns:a16="http://schemas.microsoft.com/office/drawing/2014/main" id="{71D39937-7309-488B-BE16-0705C1D5B77C}"/>
            </a:ext>
          </a:extLst>
        </xdr:cNvPr>
        <xdr:cNvPicPr>
          <a:picLocks noChangeAspect="1"/>
        </xdr:cNvPicPr>
      </xdr:nvPicPr>
      <xdr:blipFill>
        <a:blip xmlns:r="http://schemas.openxmlformats.org/officeDocument/2006/relationships" r:embed="rId1"/>
        <a:stretch>
          <a:fillRect/>
        </a:stretch>
      </xdr:blipFill>
      <xdr:spPr>
        <a:xfrm>
          <a:off x="285749" y="228600"/>
          <a:ext cx="4255478" cy="167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114300</xdr:colOff>
      <xdr:row>7</xdr:row>
      <xdr:rowOff>142875</xdr:rowOff>
    </xdr:from>
    <xdr:ext cx="184731" cy="264560"/>
    <xdr:sp macro="" textlink="">
      <xdr:nvSpPr>
        <xdr:cNvPr id="2" name="TekstSylinder 1">
          <a:extLst>
            <a:ext uri="{FF2B5EF4-FFF2-40B4-BE49-F238E27FC236}">
              <a16:creationId xmlns:a16="http://schemas.microsoft.com/office/drawing/2014/main" id="{732F948B-FF57-4841-96D2-9C57C9B89CF3}"/>
            </a:ext>
          </a:extLst>
        </xdr:cNvPr>
        <xdr:cNvSpPr txBox="1"/>
      </xdr:nvSpPr>
      <xdr:spPr>
        <a:xfrm>
          <a:off x="5429250"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1</xdr:col>
      <xdr:colOff>0</xdr:colOff>
      <xdr:row>0</xdr:row>
      <xdr:rowOff>0</xdr:rowOff>
    </xdr:from>
    <xdr:to>
      <xdr:col>2</xdr:col>
      <xdr:colOff>647700</xdr:colOff>
      <xdr:row>0</xdr:row>
      <xdr:rowOff>807316</xdr:rowOff>
    </xdr:to>
    <xdr:pic>
      <xdr:nvPicPr>
        <xdr:cNvPr id="3" name="Bilde 2">
          <a:extLst>
            <a:ext uri="{FF2B5EF4-FFF2-40B4-BE49-F238E27FC236}">
              <a16:creationId xmlns:a16="http://schemas.microsoft.com/office/drawing/2014/main" id="{39308FC4-96A7-4717-AA8D-0501B16C8834}"/>
            </a:ext>
          </a:extLst>
        </xdr:cNvPr>
        <xdr:cNvPicPr>
          <a:picLocks noChangeAspect="1"/>
        </xdr:cNvPicPr>
      </xdr:nvPicPr>
      <xdr:blipFill>
        <a:blip xmlns:r="http://schemas.openxmlformats.org/officeDocument/2006/relationships" r:embed="rId1"/>
        <a:stretch>
          <a:fillRect/>
        </a:stretch>
      </xdr:blipFill>
      <xdr:spPr>
        <a:xfrm>
          <a:off x="266700" y="0"/>
          <a:ext cx="2057400" cy="810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0</xdr:colOff>
      <xdr:row>21</xdr:row>
      <xdr:rowOff>0</xdr:rowOff>
    </xdr:to>
    <xdr:graphicFrame macro="">
      <xdr:nvGraphicFramePr>
        <xdr:cNvPr id="2" name="Diagram 1">
          <a:extLst>
            <a:ext uri="{FF2B5EF4-FFF2-40B4-BE49-F238E27FC236}">
              <a16:creationId xmlns:a16="http://schemas.microsoft.com/office/drawing/2014/main" id="{0A470721-8432-C2A7-9864-3D29C05F31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885825</xdr:colOff>
      <xdr:row>0</xdr:row>
      <xdr:rowOff>810491</xdr:rowOff>
    </xdr:to>
    <xdr:pic>
      <xdr:nvPicPr>
        <xdr:cNvPr id="4" name="Bilde 3">
          <a:extLst>
            <a:ext uri="{FF2B5EF4-FFF2-40B4-BE49-F238E27FC236}">
              <a16:creationId xmlns:a16="http://schemas.microsoft.com/office/drawing/2014/main" id="{994721C9-C4C4-4807-A3C1-31BDCFC8DDB7}"/>
            </a:ext>
          </a:extLst>
        </xdr:cNvPr>
        <xdr:cNvPicPr>
          <a:picLocks noChangeAspect="1"/>
        </xdr:cNvPicPr>
      </xdr:nvPicPr>
      <xdr:blipFill>
        <a:blip xmlns:r="http://schemas.openxmlformats.org/officeDocument/2006/relationships" r:embed="rId2"/>
        <a:stretch>
          <a:fillRect/>
        </a:stretch>
      </xdr:blipFill>
      <xdr:spPr>
        <a:xfrm>
          <a:off x="276225" y="0"/>
          <a:ext cx="2057400" cy="810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2057400</xdr:colOff>
      <xdr:row>0</xdr:row>
      <xdr:rowOff>810491</xdr:rowOff>
    </xdr:to>
    <xdr:pic>
      <xdr:nvPicPr>
        <xdr:cNvPr id="3" name="Bilde 2">
          <a:extLst>
            <a:ext uri="{FF2B5EF4-FFF2-40B4-BE49-F238E27FC236}">
              <a16:creationId xmlns:a16="http://schemas.microsoft.com/office/drawing/2014/main" id="{51E14109-F008-4431-A9FB-A60DDF989EC1}"/>
            </a:ext>
          </a:extLst>
        </xdr:cNvPr>
        <xdr:cNvPicPr>
          <a:picLocks noChangeAspect="1"/>
        </xdr:cNvPicPr>
      </xdr:nvPicPr>
      <xdr:blipFill>
        <a:blip xmlns:r="http://schemas.openxmlformats.org/officeDocument/2006/relationships" r:embed="rId1"/>
        <a:stretch>
          <a:fillRect/>
        </a:stretch>
      </xdr:blipFill>
      <xdr:spPr>
        <a:xfrm>
          <a:off x="264583" y="0"/>
          <a:ext cx="2057400" cy="81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middelverket-my.sharepoint.com/personal/havard_haugnes_legemiddelverket_no/Documents/Dokumenter/Saker/Hepcludex%20(Bulevertid)/SLV%20modell%20+%20scenarioer/Hepcludex%20CEM%20-%20Norway%2096W%20SLV%20versjon%20&#8211;%203,3%25%20prog.xlsm" TargetMode="External"/><Relationship Id="rId1" Type="http://schemas.openxmlformats.org/officeDocument/2006/relationships/externalLinkPath" Target="/personal/havard_haugnes_legemiddelverket_no/Documents/Dokumenter/Saker/Hepcludex%20(Bulevertid)/SLV%20modell%20+%20scenarioer/Hepcludex%20CEM%20-%20Norway%2096W%20SLV%20versjon%20&#8211;%203,3%25%20pro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HOME"/>
      <sheetName val="NAV"/>
      <sheetName val="SETTINGS"/>
      <sheetName val="CLINICAL"/>
      <sheetName val="NAT_HIS"/>
      <sheetName val="COSTS"/>
      <sheetName val="UTILITY"/>
      <sheetName val="RESULTS"/>
      <sheetName val="RESULTS-COSTS"/>
      <sheetName val="RESULTS-CE"/>
      <sheetName val="RESULTS-VBP"/>
      <sheetName val="SENSITIVITY"/>
      <sheetName val="PSA"/>
      <sheetName val="BIM-INPUTS"/>
      <sheetName val="BIM-RESULTS"/>
      <sheetName val="BIM-SENSITIVITY"/>
      <sheetName val="BIM CALC"/>
      <sheetName val="TEMPLATE"/>
      <sheetName val="Employment"/>
      <sheetName val="DROPDOWNS"/>
      <sheetName val="CALCULATIONS"/>
      <sheetName val="PSA_Calc"/>
      <sheetName val="VBP_Plot"/>
      <sheetName val="INPUTS"/>
      <sheetName val="DT_Calculations"/>
      <sheetName val="TRACE_HEP"/>
      <sheetName val="QALY kum."/>
      <sheetName val="TRACE_PEG"/>
      <sheetName val="TRACE_BSC"/>
      <sheetName val="TRACE_extra"/>
      <sheetName val="TRACE_extra (1)"/>
      <sheetName val="TRACE_extra (2)"/>
      <sheetName val="TRACE_BSC_OLD"/>
      <sheetName val="Matrix_BSC_72weeks_OLD"/>
      <sheetName val="Matrix_BSC_OLD"/>
      <sheetName val="Matrix_HEP"/>
      <sheetName val="Matrix_PEG"/>
      <sheetName val="Matrix_BSC"/>
      <sheetName val="BG_Mortality"/>
      <sheetName val="BG_UTILITY"/>
    </sheetNames>
    <sheetDataSet>
      <sheetData sheetId="0" refreshError="1"/>
      <sheetData sheetId="1" refreshError="1"/>
      <sheetData sheetId="2" refreshError="1"/>
      <sheetData sheetId="3">
        <row r="19">
          <cell r="S19">
            <v>42</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github.com/MathsInHealth/ValuationStudyData" TargetMode="External"/><Relationship Id="rId1" Type="http://schemas.openxmlformats.org/officeDocument/2006/relationships/hyperlink" Target="https://doi.org/10.1007/s11136-024-038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1D67-B9D1-4D03-9963-656111927330}">
  <dimension ref="B12:J26"/>
  <sheetViews>
    <sheetView showGridLines="0" zoomScale="80" zoomScaleNormal="80" workbookViewId="0">
      <selection activeCell="J36" sqref="J36"/>
    </sheetView>
  </sheetViews>
  <sheetFormatPr baseColWidth="10" defaultColWidth="11.453125" defaultRowHeight="14.5" x14ac:dyDescent="0.35"/>
  <cols>
    <col min="1" max="1" width="4.26953125" customWidth="1"/>
  </cols>
  <sheetData>
    <row r="12" spans="2:10" ht="14.5" customHeight="1" x14ac:dyDescent="0.35">
      <c r="B12" s="50" t="s">
        <v>28</v>
      </c>
      <c r="C12" s="50"/>
      <c r="D12" s="50"/>
      <c r="E12" s="50"/>
      <c r="F12" s="50"/>
      <c r="G12" s="50"/>
      <c r="H12" s="50"/>
      <c r="I12" s="50"/>
      <c r="J12" s="50"/>
    </row>
    <row r="13" spans="2:10" x14ac:dyDescent="0.35">
      <c r="B13" s="50"/>
      <c r="C13" s="50"/>
      <c r="D13" s="50"/>
      <c r="E13" s="50"/>
      <c r="F13" s="50"/>
      <c r="G13" s="50"/>
      <c r="H13" s="50"/>
      <c r="I13" s="50"/>
      <c r="J13" s="50"/>
    </row>
    <row r="14" spans="2:10" x14ac:dyDescent="0.35">
      <c r="B14" s="50"/>
      <c r="C14" s="50"/>
      <c r="D14" s="50"/>
      <c r="E14" s="50"/>
      <c r="F14" s="50"/>
      <c r="G14" s="50"/>
      <c r="H14" s="50"/>
      <c r="I14" s="50"/>
      <c r="J14" s="50"/>
    </row>
    <row r="15" spans="2:10" x14ac:dyDescent="0.35">
      <c r="B15" s="50"/>
      <c r="C15" s="50"/>
      <c r="D15" s="50"/>
      <c r="E15" s="50"/>
      <c r="F15" s="50"/>
      <c r="G15" s="50"/>
      <c r="H15" s="50"/>
      <c r="I15" s="50"/>
      <c r="J15" s="50"/>
    </row>
    <row r="16" spans="2:10" x14ac:dyDescent="0.35">
      <c r="B16" s="50"/>
      <c r="C16" s="50"/>
      <c r="D16" s="50"/>
      <c r="E16" s="50"/>
      <c r="F16" s="50"/>
      <c r="G16" s="50"/>
      <c r="H16" s="50"/>
      <c r="I16" s="50"/>
      <c r="J16" s="50"/>
    </row>
    <row r="17" spans="2:10" x14ac:dyDescent="0.35">
      <c r="B17" s="50"/>
      <c r="C17" s="50"/>
      <c r="D17" s="50"/>
      <c r="E17" s="50"/>
      <c r="F17" s="50"/>
      <c r="G17" s="50"/>
      <c r="H17" s="50"/>
      <c r="I17" s="50"/>
      <c r="J17" s="50"/>
    </row>
    <row r="18" spans="2:10" x14ac:dyDescent="0.35">
      <c r="B18" s="50"/>
      <c r="C18" s="50"/>
      <c r="D18" s="50"/>
      <c r="E18" s="50"/>
      <c r="F18" s="50"/>
      <c r="G18" s="50"/>
      <c r="H18" s="50"/>
      <c r="I18" s="50"/>
      <c r="J18" s="50"/>
    </row>
    <row r="19" spans="2:10" x14ac:dyDescent="0.35">
      <c r="B19" s="50"/>
      <c r="C19" s="50"/>
      <c r="D19" s="50"/>
      <c r="E19" s="50"/>
      <c r="F19" s="50"/>
      <c r="G19" s="50"/>
      <c r="H19" s="50"/>
      <c r="I19" s="50"/>
      <c r="J19" s="50"/>
    </row>
    <row r="20" spans="2:10" x14ac:dyDescent="0.35">
      <c r="B20" s="50"/>
      <c r="C20" s="50"/>
      <c r="D20" s="50"/>
      <c r="E20" s="50"/>
      <c r="F20" s="50"/>
      <c r="G20" s="50"/>
      <c r="H20" s="50"/>
      <c r="I20" s="50"/>
      <c r="J20" s="50"/>
    </row>
    <row r="21" spans="2:10" x14ac:dyDescent="0.35">
      <c r="B21" s="50"/>
      <c r="C21" s="50"/>
      <c r="D21" s="50"/>
      <c r="E21" s="50"/>
      <c r="F21" s="50"/>
      <c r="G21" s="50"/>
      <c r="H21" s="50"/>
      <c r="I21" s="50"/>
      <c r="J21" s="50"/>
    </row>
    <row r="22" spans="2:10" x14ac:dyDescent="0.35">
      <c r="B22" s="50"/>
      <c r="C22" s="50"/>
      <c r="D22" s="50"/>
      <c r="E22" s="50"/>
      <c r="F22" s="50"/>
      <c r="G22" s="50"/>
      <c r="H22" s="50"/>
      <c r="I22" s="50"/>
      <c r="J22" s="50"/>
    </row>
    <row r="23" spans="2:10" x14ac:dyDescent="0.35">
      <c r="B23" s="50"/>
      <c r="C23" s="50"/>
      <c r="D23" s="50"/>
      <c r="E23" s="50"/>
      <c r="F23" s="50"/>
      <c r="G23" s="50"/>
      <c r="H23" s="50"/>
      <c r="I23" s="50"/>
      <c r="J23" s="50"/>
    </row>
    <row r="24" spans="2:10" x14ac:dyDescent="0.35">
      <c r="B24" s="50"/>
      <c r="C24" s="50"/>
      <c r="D24" s="50"/>
      <c r="E24" s="50"/>
      <c r="F24" s="50"/>
      <c r="G24" s="50"/>
      <c r="H24" s="50"/>
      <c r="I24" s="50"/>
      <c r="J24" s="50"/>
    </row>
    <row r="25" spans="2:10" x14ac:dyDescent="0.35">
      <c r="B25" s="1"/>
    </row>
    <row r="26" spans="2:10" x14ac:dyDescent="0.35">
      <c r="B26" t="s">
        <v>52</v>
      </c>
    </row>
  </sheetData>
  <mergeCells count="1">
    <mergeCell ref="B12:J2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4FC4-E489-40DE-92C0-FED327EF086C}">
  <dimension ref="B1:L110"/>
  <sheetViews>
    <sheetView showGridLines="0" tabSelected="1" zoomScale="85" zoomScaleNormal="85" workbookViewId="0">
      <selection activeCell="M16" sqref="M16"/>
    </sheetView>
  </sheetViews>
  <sheetFormatPr baseColWidth="10" defaultColWidth="11.453125" defaultRowHeight="14.5" x14ac:dyDescent="0.35"/>
  <cols>
    <col min="1" max="1" width="4" customWidth="1"/>
    <col min="2" max="5" width="21.1796875" customWidth="1"/>
    <col min="8" max="9" width="13" customWidth="1"/>
    <col min="11" max="11" width="12.453125" bestFit="1" customWidth="1"/>
    <col min="12" max="12" width="13" bestFit="1" customWidth="1"/>
  </cols>
  <sheetData>
    <row r="1" spans="2:12" ht="70.5" customHeight="1" x14ac:dyDescent="0.35">
      <c r="F1" s="56" t="s">
        <v>32</v>
      </c>
      <c r="G1" s="57"/>
      <c r="H1" s="34" t="s">
        <v>29</v>
      </c>
      <c r="I1" s="33">
        <f>IF(H1="Old norm",1,IF(H1="New norm",2,(_xleta.NA)))</f>
        <v>2</v>
      </c>
    </row>
    <row r="2" spans="2:12" ht="18.5" x14ac:dyDescent="0.35">
      <c r="B2" s="51" t="s">
        <v>0</v>
      </c>
      <c r="C2" s="51"/>
      <c r="D2" s="51"/>
      <c r="E2" s="51"/>
      <c r="F2" s="51"/>
      <c r="G2" s="51"/>
      <c r="H2" s="52" t="s">
        <v>4</v>
      </c>
      <c r="I2" s="53"/>
      <c r="K2" s="54" t="s">
        <v>3</v>
      </c>
      <c r="L2" s="55"/>
    </row>
    <row r="3" spans="2:12" ht="28.5" customHeight="1" x14ac:dyDescent="0.35">
      <c r="B3" s="7" t="s">
        <v>1</v>
      </c>
      <c r="C3" s="7" t="s">
        <v>2</v>
      </c>
      <c r="D3" s="7" t="s">
        <v>3</v>
      </c>
      <c r="E3" s="7" t="s">
        <v>4</v>
      </c>
      <c r="G3" s="6"/>
      <c r="H3" s="31" t="s">
        <v>30</v>
      </c>
      <c r="I3" s="32" t="s">
        <v>29</v>
      </c>
      <c r="K3" s="31" t="s">
        <v>30</v>
      </c>
      <c r="L3" s="32" t="s">
        <v>29</v>
      </c>
    </row>
    <row r="4" spans="2:12" x14ac:dyDescent="0.35">
      <c r="B4" s="8">
        <v>0</v>
      </c>
      <c r="C4" s="30">
        <v>83.2</v>
      </c>
      <c r="D4" s="30">
        <f>CHOOSE($I$1,K4,L4)</f>
        <v>72.7</v>
      </c>
      <c r="E4" s="12">
        <f>CHOOSE($I$1,H4,I4)</f>
        <v>0.877</v>
      </c>
      <c r="F4" s="3"/>
      <c r="G4" s="27"/>
      <c r="H4" s="36">
        <v>0.92600000000000005</v>
      </c>
      <c r="I4" s="36">
        <v>0.877</v>
      </c>
      <c r="K4" s="35">
        <v>71.099999999999994</v>
      </c>
      <c r="L4" s="35">
        <v>72.7</v>
      </c>
    </row>
    <row r="5" spans="2:12" x14ac:dyDescent="0.35">
      <c r="B5" s="8">
        <v>1</v>
      </c>
      <c r="C5" s="30">
        <v>82.4</v>
      </c>
      <c r="D5" s="30">
        <f t="shared" ref="D5:D68" si="0">CHOOSE($I$1,K5,L5)</f>
        <v>71.900000000000006</v>
      </c>
      <c r="E5" s="12">
        <f t="shared" ref="E5:E68" si="1">CHOOSE($I$1,H5,I5)</f>
        <v>0.877</v>
      </c>
      <c r="G5" s="27"/>
      <c r="H5" s="36">
        <v>0.92600000000000005</v>
      </c>
      <c r="I5" s="36">
        <v>0.877</v>
      </c>
      <c r="K5" s="35">
        <v>70.3</v>
      </c>
      <c r="L5" s="35">
        <v>71.900000000000006</v>
      </c>
    </row>
    <row r="6" spans="2:12" x14ac:dyDescent="0.35">
      <c r="B6" s="8">
        <v>2</v>
      </c>
      <c r="C6" s="30">
        <v>81.400000000000006</v>
      </c>
      <c r="D6" s="30">
        <f t="shared" si="0"/>
        <v>71</v>
      </c>
      <c r="E6" s="12">
        <f t="shared" si="1"/>
        <v>0.877</v>
      </c>
      <c r="G6" s="27"/>
      <c r="H6" s="36">
        <v>0.92600000000000005</v>
      </c>
      <c r="I6" s="36">
        <v>0.877</v>
      </c>
      <c r="K6" s="35">
        <v>69.400000000000006</v>
      </c>
      <c r="L6" s="35">
        <v>71</v>
      </c>
    </row>
    <row r="7" spans="2:12" x14ac:dyDescent="0.35">
      <c r="B7" s="8">
        <v>3</v>
      </c>
      <c r="C7" s="30">
        <v>80.400000000000006</v>
      </c>
      <c r="D7" s="30">
        <f t="shared" si="0"/>
        <v>70.2</v>
      </c>
      <c r="E7" s="12">
        <f t="shared" si="1"/>
        <v>0.877</v>
      </c>
      <c r="G7" s="27"/>
      <c r="H7" s="36">
        <v>0.92600000000000005</v>
      </c>
      <c r="I7" s="36">
        <v>0.877</v>
      </c>
      <c r="K7" s="35">
        <v>68.5</v>
      </c>
      <c r="L7" s="35">
        <v>70.2</v>
      </c>
    </row>
    <row r="8" spans="2:12" x14ac:dyDescent="0.35">
      <c r="B8" s="8">
        <v>4</v>
      </c>
      <c r="C8" s="30">
        <v>79.400000000000006</v>
      </c>
      <c r="D8" s="30">
        <f t="shared" si="0"/>
        <v>69.3</v>
      </c>
      <c r="E8" s="12">
        <f t="shared" si="1"/>
        <v>0.877</v>
      </c>
      <c r="G8" s="27"/>
      <c r="H8" s="36">
        <v>0.92600000000000005</v>
      </c>
      <c r="I8" s="36">
        <v>0.877</v>
      </c>
      <c r="K8" s="35">
        <v>67.599999999999994</v>
      </c>
      <c r="L8" s="35">
        <v>69.3</v>
      </c>
    </row>
    <row r="9" spans="2:12" x14ac:dyDescent="0.35">
      <c r="B9" s="8">
        <v>5</v>
      </c>
      <c r="C9" s="30">
        <v>78.400000000000006</v>
      </c>
      <c r="D9" s="30">
        <f t="shared" si="0"/>
        <v>68.400000000000006</v>
      </c>
      <c r="E9" s="12">
        <f t="shared" si="1"/>
        <v>0.877</v>
      </c>
      <c r="G9" s="27"/>
      <c r="H9" s="36">
        <v>0.92600000000000005</v>
      </c>
      <c r="I9" s="36">
        <v>0.877</v>
      </c>
      <c r="K9" s="35">
        <v>66.7</v>
      </c>
      <c r="L9" s="35">
        <v>68.400000000000006</v>
      </c>
    </row>
    <row r="10" spans="2:12" x14ac:dyDescent="0.35">
      <c r="B10" s="8">
        <v>6</v>
      </c>
      <c r="C10" s="30">
        <v>77.400000000000006</v>
      </c>
      <c r="D10" s="30">
        <f t="shared" si="0"/>
        <v>67.5</v>
      </c>
      <c r="E10" s="12">
        <f t="shared" si="1"/>
        <v>0.877</v>
      </c>
      <c r="G10" s="27"/>
      <c r="H10" s="36">
        <v>0.92600000000000005</v>
      </c>
      <c r="I10" s="36">
        <v>0.877</v>
      </c>
      <c r="K10" s="35">
        <v>65.8</v>
      </c>
      <c r="L10" s="35">
        <v>67.5</v>
      </c>
    </row>
    <row r="11" spans="2:12" x14ac:dyDescent="0.35">
      <c r="B11" s="8">
        <v>7</v>
      </c>
      <c r="C11" s="30">
        <v>76.400000000000006</v>
      </c>
      <c r="D11" s="30">
        <f t="shared" si="0"/>
        <v>66.599999999999994</v>
      </c>
      <c r="E11" s="12">
        <f t="shared" si="1"/>
        <v>0.877</v>
      </c>
      <c r="G11" s="27"/>
      <c r="H11" s="36">
        <v>0.92600000000000005</v>
      </c>
      <c r="I11" s="36">
        <v>0.877</v>
      </c>
      <c r="K11" s="35">
        <v>64.8</v>
      </c>
      <c r="L11" s="35">
        <v>66.599999999999994</v>
      </c>
    </row>
    <row r="12" spans="2:12" x14ac:dyDescent="0.35">
      <c r="B12" s="8">
        <v>8</v>
      </c>
      <c r="C12" s="30">
        <v>75.400000000000006</v>
      </c>
      <c r="D12" s="30">
        <f t="shared" si="0"/>
        <v>65.7</v>
      </c>
      <c r="E12" s="12">
        <f t="shared" si="1"/>
        <v>0.877</v>
      </c>
      <c r="G12" s="27"/>
      <c r="H12" s="36">
        <v>0.92600000000000005</v>
      </c>
      <c r="I12" s="36">
        <v>0.877</v>
      </c>
      <c r="K12" s="35">
        <v>63.9</v>
      </c>
      <c r="L12" s="35">
        <v>65.7</v>
      </c>
    </row>
    <row r="13" spans="2:12" x14ac:dyDescent="0.35">
      <c r="B13" s="8">
        <v>9</v>
      </c>
      <c r="C13" s="30">
        <v>74.400000000000006</v>
      </c>
      <c r="D13" s="30">
        <f t="shared" si="0"/>
        <v>64.8</v>
      </c>
      <c r="E13" s="12">
        <f t="shared" si="1"/>
        <v>0.877</v>
      </c>
      <c r="G13" s="27"/>
      <c r="H13" s="36">
        <v>0.92600000000000005</v>
      </c>
      <c r="I13" s="36">
        <v>0.877</v>
      </c>
      <c r="K13" s="35">
        <v>63</v>
      </c>
      <c r="L13" s="35">
        <v>64.8</v>
      </c>
    </row>
    <row r="14" spans="2:12" x14ac:dyDescent="0.35">
      <c r="B14" s="8">
        <v>10</v>
      </c>
      <c r="C14" s="30">
        <v>73.400000000000006</v>
      </c>
      <c r="D14" s="30">
        <f t="shared" si="0"/>
        <v>63.9</v>
      </c>
      <c r="E14" s="12">
        <f t="shared" si="1"/>
        <v>0.877</v>
      </c>
      <c r="G14" s="27"/>
      <c r="H14" s="36">
        <v>0.92600000000000005</v>
      </c>
      <c r="I14" s="36">
        <v>0.877</v>
      </c>
      <c r="K14" s="35">
        <v>62.1</v>
      </c>
      <c r="L14" s="35">
        <v>63.9</v>
      </c>
    </row>
    <row r="15" spans="2:12" x14ac:dyDescent="0.35">
      <c r="B15" s="8">
        <v>11</v>
      </c>
      <c r="C15" s="30">
        <v>72.400000000000006</v>
      </c>
      <c r="D15" s="30">
        <f t="shared" si="0"/>
        <v>63</v>
      </c>
      <c r="E15" s="12">
        <f t="shared" si="1"/>
        <v>0.877</v>
      </c>
      <c r="G15" s="27"/>
      <c r="H15" s="36">
        <v>0.92600000000000005</v>
      </c>
      <c r="I15" s="36">
        <v>0.877</v>
      </c>
      <c r="K15" s="35">
        <v>61.1</v>
      </c>
      <c r="L15" s="35">
        <v>63</v>
      </c>
    </row>
    <row r="16" spans="2:12" x14ac:dyDescent="0.35">
      <c r="B16" s="8">
        <v>12</v>
      </c>
      <c r="C16" s="30">
        <v>71.400000000000006</v>
      </c>
      <c r="D16" s="30">
        <f t="shared" si="0"/>
        <v>62.1</v>
      </c>
      <c r="E16" s="12">
        <f t="shared" si="1"/>
        <v>0.877</v>
      </c>
      <c r="G16" s="27"/>
      <c r="H16" s="36">
        <v>0.92600000000000005</v>
      </c>
      <c r="I16" s="36">
        <v>0.877</v>
      </c>
      <c r="K16" s="35">
        <v>60.2</v>
      </c>
      <c r="L16" s="35">
        <v>62.1</v>
      </c>
    </row>
    <row r="17" spans="2:12" x14ac:dyDescent="0.35">
      <c r="B17" s="8">
        <v>13</v>
      </c>
      <c r="C17" s="30">
        <v>70.400000000000006</v>
      </c>
      <c r="D17" s="30">
        <f t="shared" si="0"/>
        <v>61.2</v>
      </c>
      <c r="E17" s="12">
        <f t="shared" si="1"/>
        <v>0.877</v>
      </c>
      <c r="G17" s="27"/>
      <c r="H17" s="36">
        <v>0.92600000000000005</v>
      </c>
      <c r="I17" s="36">
        <v>0.877</v>
      </c>
      <c r="K17" s="35">
        <v>59.3</v>
      </c>
      <c r="L17" s="35">
        <v>61.2</v>
      </c>
    </row>
    <row r="18" spans="2:12" x14ac:dyDescent="0.35">
      <c r="B18" s="8">
        <v>14</v>
      </c>
      <c r="C18" s="30">
        <v>69.5</v>
      </c>
      <c r="D18" s="30">
        <f t="shared" si="0"/>
        <v>60.3</v>
      </c>
      <c r="E18" s="12">
        <f t="shared" si="1"/>
        <v>0.877</v>
      </c>
      <c r="G18" s="27"/>
      <c r="H18" s="36">
        <v>0.92600000000000005</v>
      </c>
      <c r="I18" s="36">
        <v>0.877</v>
      </c>
      <c r="K18" s="35">
        <v>58.4</v>
      </c>
      <c r="L18" s="35">
        <v>60.3</v>
      </c>
    </row>
    <row r="19" spans="2:12" x14ac:dyDescent="0.35">
      <c r="B19" s="8">
        <v>15</v>
      </c>
      <c r="C19" s="30">
        <v>68.5</v>
      </c>
      <c r="D19" s="30">
        <f t="shared" si="0"/>
        <v>59.5</v>
      </c>
      <c r="E19" s="12">
        <f t="shared" si="1"/>
        <v>0.877</v>
      </c>
      <c r="G19" s="27"/>
      <c r="H19" s="36">
        <v>0.92600000000000005</v>
      </c>
      <c r="I19" s="36">
        <v>0.877</v>
      </c>
      <c r="K19" s="35">
        <v>57.5</v>
      </c>
      <c r="L19" s="35">
        <v>59.5</v>
      </c>
    </row>
    <row r="20" spans="2:12" x14ac:dyDescent="0.35">
      <c r="B20" s="8">
        <v>16</v>
      </c>
      <c r="C20" s="30">
        <v>67.5</v>
      </c>
      <c r="D20" s="30">
        <f t="shared" si="0"/>
        <v>58.6</v>
      </c>
      <c r="E20" s="12">
        <f t="shared" si="1"/>
        <v>0.877</v>
      </c>
      <c r="G20" s="27"/>
      <c r="H20" s="36">
        <v>0.92600000000000005</v>
      </c>
      <c r="I20" s="36">
        <v>0.877</v>
      </c>
      <c r="K20" s="35">
        <v>56.5</v>
      </c>
      <c r="L20" s="35">
        <v>58.6</v>
      </c>
    </row>
    <row r="21" spans="2:12" x14ac:dyDescent="0.35">
      <c r="B21" s="8">
        <v>17</v>
      </c>
      <c r="C21" s="30">
        <v>66.5</v>
      </c>
      <c r="D21" s="30">
        <f t="shared" si="0"/>
        <v>57.7</v>
      </c>
      <c r="E21" s="12">
        <f t="shared" si="1"/>
        <v>0.877</v>
      </c>
      <c r="G21" s="27"/>
      <c r="H21" s="36">
        <v>0.92600000000000005</v>
      </c>
      <c r="I21" s="36">
        <v>0.877</v>
      </c>
      <c r="K21" s="35">
        <v>55.6</v>
      </c>
      <c r="L21" s="35">
        <v>57.7</v>
      </c>
    </row>
    <row r="22" spans="2:12" x14ac:dyDescent="0.35">
      <c r="B22" s="8">
        <v>18</v>
      </c>
      <c r="C22" s="30">
        <v>65.5</v>
      </c>
      <c r="D22" s="30">
        <f t="shared" si="0"/>
        <v>56.8</v>
      </c>
      <c r="E22" s="12">
        <f t="shared" si="1"/>
        <v>0.877</v>
      </c>
      <c r="G22" s="27"/>
      <c r="H22" s="36">
        <v>0.92600000000000005</v>
      </c>
      <c r="I22" s="36">
        <v>0.877</v>
      </c>
      <c r="K22" s="35">
        <v>54.7</v>
      </c>
      <c r="L22" s="35">
        <v>56.8</v>
      </c>
    </row>
    <row r="23" spans="2:12" x14ac:dyDescent="0.35">
      <c r="B23" s="8">
        <v>19</v>
      </c>
      <c r="C23" s="30">
        <v>64.5</v>
      </c>
      <c r="D23" s="30">
        <f t="shared" si="0"/>
        <v>56</v>
      </c>
      <c r="E23" s="12">
        <f t="shared" si="1"/>
        <v>0.877</v>
      </c>
      <c r="G23" s="27"/>
      <c r="H23" s="36">
        <v>0.90600000000000003</v>
      </c>
      <c r="I23" s="36">
        <v>0.877</v>
      </c>
      <c r="K23" s="35">
        <v>53.8</v>
      </c>
      <c r="L23" s="35">
        <v>56</v>
      </c>
    </row>
    <row r="24" spans="2:12" x14ac:dyDescent="0.35">
      <c r="B24" s="8">
        <v>20</v>
      </c>
      <c r="C24" s="30">
        <v>63.6</v>
      </c>
      <c r="D24" s="30">
        <f t="shared" si="0"/>
        <v>55.1</v>
      </c>
      <c r="E24" s="12">
        <f t="shared" si="1"/>
        <v>0.877</v>
      </c>
      <c r="G24" s="27"/>
      <c r="H24" s="36">
        <v>0.90600000000000003</v>
      </c>
      <c r="I24" s="36">
        <v>0.877</v>
      </c>
      <c r="K24" s="35">
        <v>52.9</v>
      </c>
      <c r="L24" s="35">
        <v>55.1</v>
      </c>
    </row>
    <row r="25" spans="2:12" x14ac:dyDescent="0.35">
      <c r="B25" s="8">
        <v>21</v>
      </c>
      <c r="C25" s="30">
        <v>62.6</v>
      </c>
      <c r="D25" s="30">
        <f t="shared" si="0"/>
        <v>54.2</v>
      </c>
      <c r="E25" s="12">
        <f t="shared" si="1"/>
        <v>0.877</v>
      </c>
      <c r="G25" s="27"/>
      <c r="H25" s="36">
        <v>0.90600000000000003</v>
      </c>
      <c r="I25" s="36">
        <v>0.877</v>
      </c>
      <c r="K25" s="35">
        <v>52</v>
      </c>
      <c r="L25" s="35">
        <v>54.2</v>
      </c>
    </row>
    <row r="26" spans="2:12" x14ac:dyDescent="0.35">
      <c r="B26" s="8">
        <v>22</v>
      </c>
      <c r="C26" s="30">
        <v>61.6</v>
      </c>
      <c r="D26" s="30">
        <f t="shared" si="0"/>
        <v>53.4</v>
      </c>
      <c r="E26" s="12">
        <f t="shared" si="1"/>
        <v>0.877</v>
      </c>
      <c r="G26" s="27"/>
      <c r="H26" s="36">
        <v>0.90600000000000003</v>
      </c>
      <c r="I26" s="36">
        <v>0.877</v>
      </c>
      <c r="K26" s="35">
        <v>51.2</v>
      </c>
      <c r="L26" s="35">
        <v>53.4</v>
      </c>
    </row>
    <row r="27" spans="2:12" x14ac:dyDescent="0.35">
      <c r="B27" s="8">
        <v>23</v>
      </c>
      <c r="C27" s="30">
        <v>60.6</v>
      </c>
      <c r="D27" s="30">
        <f t="shared" si="0"/>
        <v>52.5</v>
      </c>
      <c r="E27" s="12">
        <f t="shared" si="1"/>
        <v>0.877</v>
      </c>
      <c r="G27" s="27"/>
      <c r="H27" s="36">
        <v>0.90600000000000003</v>
      </c>
      <c r="I27" s="36">
        <v>0.877</v>
      </c>
      <c r="K27" s="35">
        <v>50.3</v>
      </c>
      <c r="L27" s="35">
        <v>52.5</v>
      </c>
    </row>
    <row r="28" spans="2:12" x14ac:dyDescent="0.35">
      <c r="B28" s="8">
        <v>24</v>
      </c>
      <c r="C28" s="30">
        <v>59.6</v>
      </c>
      <c r="D28" s="30">
        <f t="shared" si="0"/>
        <v>51.7</v>
      </c>
      <c r="E28" s="12">
        <f t="shared" si="1"/>
        <v>0.877</v>
      </c>
      <c r="G28" s="27"/>
      <c r="H28" s="36">
        <v>0.90600000000000003</v>
      </c>
      <c r="I28" s="36">
        <v>0.877</v>
      </c>
      <c r="K28" s="35">
        <v>49.4</v>
      </c>
      <c r="L28" s="35">
        <v>51.7</v>
      </c>
    </row>
    <row r="29" spans="2:12" x14ac:dyDescent="0.35">
      <c r="B29" s="8">
        <v>25</v>
      </c>
      <c r="C29" s="30">
        <v>58.7</v>
      </c>
      <c r="D29" s="30">
        <f t="shared" si="0"/>
        <v>50.8</v>
      </c>
      <c r="E29" s="12">
        <f t="shared" si="1"/>
        <v>0.877</v>
      </c>
      <c r="G29" s="27"/>
      <c r="H29" s="36">
        <v>0.90600000000000003</v>
      </c>
      <c r="I29" s="36">
        <v>0.877</v>
      </c>
      <c r="K29" s="35">
        <v>48.5</v>
      </c>
      <c r="L29" s="35">
        <v>50.8</v>
      </c>
    </row>
    <row r="30" spans="2:12" x14ac:dyDescent="0.35">
      <c r="B30" s="8">
        <v>26</v>
      </c>
      <c r="C30" s="30">
        <v>57.7</v>
      </c>
      <c r="D30" s="30">
        <f t="shared" si="0"/>
        <v>49.9</v>
      </c>
      <c r="E30" s="12">
        <f t="shared" si="1"/>
        <v>0.877</v>
      </c>
      <c r="G30" s="27"/>
      <c r="H30" s="36">
        <v>0.90600000000000003</v>
      </c>
      <c r="I30" s="36">
        <v>0.877</v>
      </c>
      <c r="K30" s="35">
        <v>47.6</v>
      </c>
      <c r="L30" s="35">
        <v>49.9</v>
      </c>
    </row>
    <row r="31" spans="2:12" x14ac:dyDescent="0.35">
      <c r="B31" s="8">
        <v>27</v>
      </c>
      <c r="C31" s="30">
        <v>56.7</v>
      </c>
      <c r="D31" s="30">
        <f t="shared" si="0"/>
        <v>49.1</v>
      </c>
      <c r="E31" s="12">
        <f t="shared" si="1"/>
        <v>0.877</v>
      </c>
      <c r="G31" s="27"/>
      <c r="H31" s="36">
        <v>0.90600000000000003</v>
      </c>
      <c r="I31" s="36">
        <v>0.877</v>
      </c>
      <c r="K31" s="35">
        <v>46.7</v>
      </c>
      <c r="L31" s="35">
        <v>49.1</v>
      </c>
    </row>
    <row r="32" spans="2:12" x14ac:dyDescent="0.35">
      <c r="B32" s="8">
        <v>28</v>
      </c>
      <c r="C32" s="30">
        <v>55.7</v>
      </c>
      <c r="D32" s="30">
        <f t="shared" si="0"/>
        <v>48.2</v>
      </c>
      <c r="E32" s="12">
        <f t="shared" si="1"/>
        <v>0.877</v>
      </c>
      <c r="G32" s="27"/>
      <c r="H32" s="36">
        <v>0.90600000000000003</v>
      </c>
      <c r="I32" s="36">
        <v>0.877</v>
      </c>
      <c r="K32" s="35">
        <v>45.8</v>
      </c>
      <c r="L32" s="35">
        <v>48.2</v>
      </c>
    </row>
    <row r="33" spans="2:12" x14ac:dyDescent="0.35">
      <c r="B33" s="8">
        <v>29</v>
      </c>
      <c r="C33" s="30">
        <v>54.8</v>
      </c>
      <c r="D33" s="30">
        <f t="shared" si="0"/>
        <v>47.4</v>
      </c>
      <c r="E33" s="12">
        <f t="shared" si="1"/>
        <v>0.877</v>
      </c>
      <c r="G33" s="27"/>
      <c r="H33" s="36">
        <v>0.90600000000000003</v>
      </c>
      <c r="I33" s="36">
        <v>0.877</v>
      </c>
      <c r="K33" s="35">
        <v>45</v>
      </c>
      <c r="L33" s="35">
        <v>47.4</v>
      </c>
    </row>
    <row r="34" spans="2:12" x14ac:dyDescent="0.35">
      <c r="B34" s="8">
        <v>30</v>
      </c>
      <c r="C34" s="30">
        <v>53.8</v>
      </c>
      <c r="D34" s="30">
        <f t="shared" si="0"/>
        <v>46.5</v>
      </c>
      <c r="E34" s="12">
        <f t="shared" si="1"/>
        <v>0.89800000000000002</v>
      </c>
      <c r="G34" s="27"/>
      <c r="H34" s="36">
        <v>0.90600000000000003</v>
      </c>
      <c r="I34" s="36">
        <v>0.89800000000000002</v>
      </c>
      <c r="K34" s="35">
        <v>44.1</v>
      </c>
      <c r="L34" s="35">
        <v>46.5</v>
      </c>
    </row>
    <row r="35" spans="2:12" x14ac:dyDescent="0.35">
      <c r="B35" s="8">
        <v>31</v>
      </c>
      <c r="C35" s="30">
        <v>52.8</v>
      </c>
      <c r="D35" s="30">
        <f t="shared" si="0"/>
        <v>45.6</v>
      </c>
      <c r="E35" s="12">
        <f t="shared" si="1"/>
        <v>0.89800000000000002</v>
      </c>
      <c r="G35" s="27"/>
      <c r="H35" s="36">
        <v>0.87</v>
      </c>
      <c r="I35" s="36">
        <v>0.89800000000000002</v>
      </c>
      <c r="K35" s="35">
        <v>43.2</v>
      </c>
      <c r="L35" s="35">
        <v>45.6</v>
      </c>
    </row>
    <row r="36" spans="2:12" x14ac:dyDescent="0.35">
      <c r="B36" s="8">
        <v>32</v>
      </c>
      <c r="C36" s="30">
        <v>51.8</v>
      </c>
      <c r="D36" s="30">
        <f t="shared" si="0"/>
        <v>44.8</v>
      </c>
      <c r="E36" s="12">
        <f t="shared" si="1"/>
        <v>0.89800000000000002</v>
      </c>
      <c r="G36" s="27"/>
      <c r="H36" s="36">
        <v>0.87</v>
      </c>
      <c r="I36" s="36">
        <v>0.89800000000000002</v>
      </c>
      <c r="K36" s="35">
        <v>42.3</v>
      </c>
      <c r="L36" s="35">
        <v>44.8</v>
      </c>
    </row>
    <row r="37" spans="2:12" x14ac:dyDescent="0.35">
      <c r="B37" s="8">
        <v>33</v>
      </c>
      <c r="C37" s="30">
        <v>50.9</v>
      </c>
      <c r="D37" s="30">
        <f t="shared" si="0"/>
        <v>43.9</v>
      </c>
      <c r="E37" s="12">
        <f t="shared" si="1"/>
        <v>0.89800000000000002</v>
      </c>
      <c r="G37" s="27"/>
      <c r="H37" s="36">
        <v>0.87</v>
      </c>
      <c r="I37" s="36">
        <v>0.89800000000000002</v>
      </c>
      <c r="K37" s="35">
        <v>41.5</v>
      </c>
      <c r="L37" s="35">
        <v>43.9</v>
      </c>
    </row>
    <row r="38" spans="2:12" x14ac:dyDescent="0.35">
      <c r="B38" s="8">
        <v>34</v>
      </c>
      <c r="C38" s="30">
        <v>49.9</v>
      </c>
      <c r="D38" s="30">
        <f t="shared" si="0"/>
        <v>43</v>
      </c>
      <c r="E38" s="12">
        <f t="shared" si="1"/>
        <v>0.89800000000000002</v>
      </c>
      <c r="G38" s="27"/>
      <c r="H38" s="36">
        <v>0.87</v>
      </c>
      <c r="I38" s="36">
        <v>0.89800000000000002</v>
      </c>
      <c r="K38" s="35">
        <v>40.6</v>
      </c>
      <c r="L38" s="35">
        <v>43</v>
      </c>
    </row>
    <row r="39" spans="2:12" x14ac:dyDescent="0.35">
      <c r="B39" s="8">
        <v>35</v>
      </c>
      <c r="C39" s="30">
        <v>48.9</v>
      </c>
      <c r="D39" s="30">
        <f t="shared" si="0"/>
        <v>42.1</v>
      </c>
      <c r="E39" s="12">
        <f t="shared" si="1"/>
        <v>0.89800000000000002</v>
      </c>
      <c r="G39" s="27"/>
      <c r="H39" s="36">
        <v>0.87</v>
      </c>
      <c r="I39" s="36">
        <v>0.89800000000000002</v>
      </c>
      <c r="K39" s="35">
        <v>39.799999999999997</v>
      </c>
      <c r="L39" s="35">
        <v>42.1</v>
      </c>
    </row>
    <row r="40" spans="2:12" x14ac:dyDescent="0.35">
      <c r="B40" s="8">
        <v>36</v>
      </c>
      <c r="C40" s="30">
        <v>47.9</v>
      </c>
      <c r="D40" s="30">
        <f t="shared" si="0"/>
        <v>41.3</v>
      </c>
      <c r="E40" s="12">
        <f t="shared" si="1"/>
        <v>0.89800000000000002</v>
      </c>
      <c r="G40" s="27"/>
      <c r="H40" s="36">
        <v>0.87</v>
      </c>
      <c r="I40" s="36">
        <v>0.89800000000000002</v>
      </c>
      <c r="K40" s="35">
        <v>38.9</v>
      </c>
      <c r="L40" s="35">
        <v>41.3</v>
      </c>
    </row>
    <row r="41" spans="2:12" x14ac:dyDescent="0.35">
      <c r="B41" s="8">
        <v>37</v>
      </c>
      <c r="C41" s="30">
        <v>47</v>
      </c>
      <c r="D41" s="30">
        <f t="shared" si="0"/>
        <v>40.4</v>
      </c>
      <c r="E41" s="12">
        <f t="shared" si="1"/>
        <v>0.89800000000000002</v>
      </c>
      <c r="G41" s="27"/>
      <c r="H41" s="36">
        <v>0.87</v>
      </c>
      <c r="I41" s="36">
        <v>0.89800000000000002</v>
      </c>
      <c r="K41" s="35">
        <v>38.1</v>
      </c>
      <c r="L41" s="35">
        <v>40.4</v>
      </c>
    </row>
    <row r="42" spans="2:12" x14ac:dyDescent="0.35">
      <c r="B42" s="8">
        <v>38</v>
      </c>
      <c r="C42" s="30">
        <v>46</v>
      </c>
      <c r="D42" s="30">
        <f t="shared" si="0"/>
        <v>39.5</v>
      </c>
      <c r="E42" s="12">
        <f t="shared" si="1"/>
        <v>0.89800000000000002</v>
      </c>
      <c r="G42" s="27"/>
      <c r="H42" s="36">
        <v>0.87</v>
      </c>
      <c r="I42" s="36">
        <v>0.89800000000000002</v>
      </c>
      <c r="K42" s="35">
        <v>37.200000000000003</v>
      </c>
      <c r="L42" s="35">
        <v>39.5</v>
      </c>
    </row>
    <row r="43" spans="2:12" x14ac:dyDescent="0.35">
      <c r="B43" s="8">
        <v>39</v>
      </c>
      <c r="C43" s="30">
        <v>45</v>
      </c>
      <c r="D43" s="30">
        <f t="shared" si="0"/>
        <v>38.6</v>
      </c>
      <c r="E43" s="12">
        <f t="shared" si="1"/>
        <v>0.89800000000000002</v>
      </c>
      <c r="G43" s="27"/>
      <c r="H43" s="36">
        <v>0.87</v>
      </c>
      <c r="I43" s="36">
        <v>0.89800000000000002</v>
      </c>
      <c r="K43" s="35">
        <v>36.4</v>
      </c>
      <c r="L43" s="35">
        <v>38.6</v>
      </c>
    </row>
    <row r="44" spans="2:12" x14ac:dyDescent="0.35">
      <c r="B44" s="8">
        <v>40</v>
      </c>
      <c r="C44" s="30">
        <v>44.1</v>
      </c>
      <c r="D44" s="30">
        <f t="shared" si="0"/>
        <v>37.799999999999997</v>
      </c>
      <c r="E44" s="12">
        <f t="shared" si="1"/>
        <v>0.85299999999999998</v>
      </c>
      <c r="G44" s="27"/>
      <c r="H44" s="36">
        <v>0.87</v>
      </c>
      <c r="I44" s="36">
        <v>0.85299999999999998</v>
      </c>
      <c r="K44" s="35">
        <v>35.6</v>
      </c>
      <c r="L44" s="35">
        <v>37.799999999999997</v>
      </c>
    </row>
    <row r="45" spans="2:12" x14ac:dyDescent="0.35">
      <c r="B45" s="8">
        <v>41</v>
      </c>
      <c r="C45" s="30">
        <v>43.1</v>
      </c>
      <c r="D45" s="30">
        <f t="shared" si="0"/>
        <v>37</v>
      </c>
      <c r="E45" s="12">
        <f t="shared" si="1"/>
        <v>0.85299999999999998</v>
      </c>
      <c r="G45" s="27"/>
      <c r="H45" s="36">
        <v>0.84599999999999997</v>
      </c>
      <c r="I45" s="36">
        <v>0.85299999999999998</v>
      </c>
      <c r="K45" s="35">
        <v>34.700000000000003</v>
      </c>
      <c r="L45" s="35">
        <v>37</v>
      </c>
    </row>
    <row r="46" spans="2:12" x14ac:dyDescent="0.35">
      <c r="B46" s="8">
        <v>42</v>
      </c>
      <c r="C46" s="30">
        <v>42.1</v>
      </c>
      <c r="D46" s="30">
        <f t="shared" si="0"/>
        <v>36.200000000000003</v>
      </c>
      <c r="E46" s="12">
        <f t="shared" si="1"/>
        <v>0.85299999999999998</v>
      </c>
      <c r="G46" s="27"/>
      <c r="H46" s="36">
        <v>0.84599999999999997</v>
      </c>
      <c r="I46" s="36">
        <v>0.85299999999999998</v>
      </c>
      <c r="K46" s="35">
        <v>33.9</v>
      </c>
      <c r="L46" s="35">
        <v>36.200000000000003</v>
      </c>
    </row>
    <row r="47" spans="2:12" x14ac:dyDescent="0.35">
      <c r="B47" s="8">
        <v>43</v>
      </c>
      <c r="C47" s="30">
        <v>41.2</v>
      </c>
      <c r="D47" s="30">
        <f t="shared" si="0"/>
        <v>35.299999999999997</v>
      </c>
      <c r="E47" s="12">
        <f t="shared" si="1"/>
        <v>0.85299999999999998</v>
      </c>
      <c r="G47" s="27"/>
      <c r="H47" s="36">
        <v>0.84599999999999997</v>
      </c>
      <c r="I47" s="36">
        <v>0.85299999999999998</v>
      </c>
      <c r="K47" s="35">
        <v>33.1</v>
      </c>
      <c r="L47" s="35">
        <v>35.299999999999997</v>
      </c>
    </row>
    <row r="48" spans="2:12" x14ac:dyDescent="0.35">
      <c r="B48" s="8">
        <v>44</v>
      </c>
      <c r="C48" s="30">
        <v>40.200000000000003</v>
      </c>
      <c r="D48" s="30">
        <f t="shared" si="0"/>
        <v>34.5</v>
      </c>
      <c r="E48" s="12">
        <f t="shared" si="1"/>
        <v>0.85299999999999998</v>
      </c>
      <c r="G48" s="27"/>
      <c r="H48" s="36">
        <v>0.84599999999999997</v>
      </c>
      <c r="I48" s="36">
        <v>0.85299999999999998</v>
      </c>
      <c r="K48" s="35">
        <v>32.299999999999997</v>
      </c>
      <c r="L48" s="35">
        <v>34.5</v>
      </c>
    </row>
    <row r="49" spans="2:12" x14ac:dyDescent="0.35">
      <c r="B49" s="8">
        <v>45</v>
      </c>
      <c r="C49" s="30">
        <v>39.200000000000003</v>
      </c>
      <c r="D49" s="30">
        <f t="shared" si="0"/>
        <v>33.700000000000003</v>
      </c>
      <c r="E49" s="12">
        <f t="shared" si="1"/>
        <v>0.85299999999999998</v>
      </c>
      <c r="G49" s="27"/>
      <c r="H49" s="36">
        <v>0.84599999999999997</v>
      </c>
      <c r="I49" s="36">
        <v>0.85299999999999998</v>
      </c>
      <c r="K49" s="35">
        <v>31.5</v>
      </c>
      <c r="L49" s="35">
        <v>33.700000000000003</v>
      </c>
    </row>
    <row r="50" spans="2:12" x14ac:dyDescent="0.35">
      <c r="B50" s="8">
        <v>46</v>
      </c>
      <c r="C50" s="30">
        <v>38.299999999999997</v>
      </c>
      <c r="D50" s="30">
        <f t="shared" si="0"/>
        <v>32.9</v>
      </c>
      <c r="E50" s="12">
        <f t="shared" si="1"/>
        <v>0.85299999999999998</v>
      </c>
      <c r="G50" s="27"/>
      <c r="H50" s="36">
        <v>0.84599999999999997</v>
      </c>
      <c r="I50" s="36">
        <v>0.85299999999999998</v>
      </c>
      <c r="K50" s="35">
        <v>30.7</v>
      </c>
      <c r="L50" s="35">
        <v>32.9</v>
      </c>
    </row>
    <row r="51" spans="2:12" x14ac:dyDescent="0.35">
      <c r="B51" s="8">
        <v>47</v>
      </c>
      <c r="C51" s="30">
        <v>37.299999999999997</v>
      </c>
      <c r="D51" s="30">
        <f t="shared" si="0"/>
        <v>32.1</v>
      </c>
      <c r="E51" s="12">
        <f t="shared" si="1"/>
        <v>0.85299999999999998</v>
      </c>
      <c r="G51" s="27"/>
      <c r="H51" s="36">
        <v>0.84599999999999997</v>
      </c>
      <c r="I51" s="36">
        <v>0.85299999999999998</v>
      </c>
      <c r="K51" s="35">
        <v>29.9</v>
      </c>
      <c r="L51" s="35">
        <v>32.1</v>
      </c>
    </row>
    <row r="52" spans="2:12" x14ac:dyDescent="0.35">
      <c r="B52" s="8">
        <v>48</v>
      </c>
      <c r="C52" s="30">
        <v>36.4</v>
      </c>
      <c r="D52" s="30">
        <f t="shared" si="0"/>
        <v>31.2</v>
      </c>
      <c r="E52" s="12">
        <f t="shared" si="1"/>
        <v>0.85299999999999998</v>
      </c>
      <c r="G52" s="27"/>
      <c r="H52" s="36">
        <v>0.84599999999999997</v>
      </c>
      <c r="I52" s="36">
        <v>0.85299999999999998</v>
      </c>
      <c r="K52" s="35">
        <v>29</v>
      </c>
      <c r="L52" s="35">
        <v>31.2</v>
      </c>
    </row>
    <row r="53" spans="2:12" x14ac:dyDescent="0.35">
      <c r="B53" s="8">
        <v>49</v>
      </c>
      <c r="C53" s="30">
        <v>35.4</v>
      </c>
      <c r="D53" s="30">
        <f t="shared" si="0"/>
        <v>30.4</v>
      </c>
      <c r="E53" s="12">
        <f t="shared" si="1"/>
        <v>0.85299999999999998</v>
      </c>
      <c r="G53" s="27"/>
      <c r="H53" s="36">
        <v>0.84599999999999997</v>
      </c>
      <c r="I53" s="36">
        <v>0.85299999999999998</v>
      </c>
      <c r="K53" s="35">
        <v>28.2</v>
      </c>
      <c r="L53" s="35">
        <v>30.4</v>
      </c>
    </row>
    <row r="54" spans="2:12" x14ac:dyDescent="0.35">
      <c r="B54" s="8">
        <v>50</v>
      </c>
      <c r="C54" s="30">
        <v>34.5</v>
      </c>
      <c r="D54" s="30">
        <f t="shared" si="0"/>
        <v>29.6</v>
      </c>
      <c r="E54" s="12">
        <f t="shared" si="1"/>
        <v>0.87</v>
      </c>
      <c r="G54" s="27"/>
      <c r="H54" s="36">
        <v>0.84599999999999997</v>
      </c>
      <c r="I54" s="36">
        <v>0.87</v>
      </c>
      <c r="K54" s="35">
        <v>27.4</v>
      </c>
      <c r="L54" s="35">
        <v>29.6</v>
      </c>
    </row>
    <row r="55" spans="2:12" x14ac:dyDescent="0.35">
      <c r="B55" s="8">
        <v>51</v>
      </c>
      <c r="C55" s="30">
        <v>33.5</v>
      </c>
      <c r="D55" s="30">
        <f t="shared" si="0"/>
        <v>28.8</v>
      </c>
      <c r="E55" s="12">
        <f t="shared" si="1"/>
        <v>0.87</v>
      </c>
      <c r="G55" s="27"/>
      <c r="H55" s="36">
        <v>0.81131173184357541</v>
      </c>
      <c r="I55" s="36">
        <v>0.87</v>
      </c>
      <c r="K55" s="35">
        <v>26.7</v>
      </c>
      <c r="L55" s="35">
        <v>28.8</v>
      </c>
    </row>
    <row r="56" spans="2:12" x14ac:dyDescent="0.35">
      <c r="B56" s="8">
        <v>52</v>
      </c>
      <c r="C56" s="30">
        <v>32.6</v>
      </c>
      <c r="D56" s="30">
        <f t="shared" si="0"/>
        <v>28</v>
      </c>
      <c r="E56" s="12">
        <f t="shared" si="1"/>
        <v>0.87</v>
      </c>
      <c r="G56" s="27"/>
      <c r="H56" s="36">
        <v>0.81131173184357541</v>
      </c>
      <c r="I56" s="36">
        <v>0.87</v>
      </c>
      <c r="K56" s="35">
        <v>25.9</v>
      </c>
      <c r="L56" s="35">
        <v>28</v>
      </c>
    </row>
    <row r="57" spans="2:12" x14ac:dyDescent="0.35">
      <c r="B57" s="8">
        <v>53</v>
      </c>
      <c r="C57" s="30">
        <v>31.7</v>
      </c>
      <c r="D57" s="30">
        <f t="shared" si="0"/>
        <v>27.2</v>
      </c>
      <c r="E57" s="12">
        <f t="shared" si="1"/>
        <v>0.87</v>
      </c>
      <c r="G57" s="27"/>
      <c r="H57" s="36">
        <v>0.81131173184357541</v>
      </c>
      <c r="I57" s="36">
        <v>0.87</v>
      </c>
      <c r="K57" s="35">
        <v>25.1</v>
      </c>
      <c r="L57" s="35">
        <v>27.2</v>
      </c>
    </row>
    <row r="58" spans="2:12" x14ac:dyDescent="0.35">
      <c r="B58" s="8">
        <v>54</v>
      </c>
      <c r="C58" s="30">
        <v>30.7</v>
      </c>
      <c r="D58" s="30">
        <f t="shared" si="0"/>
        <v>26.4</v>
      </c>
      <c r="E58" s="12">
        <f t="shared" si="1"/>
        <v>0.87</v>
      </c>
      <c r="G58" s="27"/>
      <c r="H58" s="36">
        <v>0.81131173184357541</v>
      </c>
      <c r="I58" s="36">
        <v>0.87</v>
      </c>
      <c r="K58" s="35">
        <v>24.4</v>
      </c>
      <c r="L58" s="35">
        <v>26.4</v>
      </c>
    </row>
    <row r="59" spans="2:12" x14ac:dyDescent="0.35">
      <c r="B59" s="8">
        <v>55</v>
      </c>
      <c r="C59" s="30">
        <v>29.8</v>
      </c>
      <c r="D59" s="30">
        <f t="shared" si="0"/>
        <v>25.6</v>
      </c>
      <c r="E59" s="12">
        <f t="shared" si="1"/>
        <v>0.87</v>
      </c>
      <c r="G59" s="27"/>
      <c r="H59" s="36">
        <v>0.81131173184357541</v>
      </c>
      <c r="I59" s="36">
        <v>0.87</v>
      </c>
      <c r="K59" s="35">
        <v>23.6</v>
      </c>
      <c r="L59" s="35">
        <v>25.6</v>
      </c>
    </row>
    <row r="60" spans="2:12" x14ac:dyDescent="0.35">
      <c r="B60" s="8">
        <v>56</v>
      </c>
      <c r="C60" s="30">
        <v>28.9</v>
      </c>
      <c r="D60" s="30">
        <f t="shared" si="0"/>
        <v>24.8</v>
      </c>
      <c r="E60" s="12">
        <f t="shared" si="1"/>
        <v>0.87</v>
      </c>
      <c r="G60" s="27"/>
      <c r="H60" s="36">
        <v>0.81131173184357541</v>
      </c>
      <c r="I60" s="36">
        <v>0.87</v>
      </c>
      <c r="K60" s="35">
        <v>22.9</v>
      </c>
      <c r="L60" s="35">
        <v>24.8</v>
      </c>
    </row>
    <row r="61" spans="2:12" x14ac:dyDescent="0.35">
      <c r="B61" s="8">
        <v>57</v>
      </c>
      <c r="C61" s="30">
        <v>28</v>
      </c>
      <c r="D61" s="30">
        <f t="shared" si="0"/>
        <v>24</v>
      </c>
      <c r="E61" s="12">
        <f t="shared" si="1"/>
        <v>0.87</v>
      </c>
      <c r="G61" s="27"/>
      <c r="H61" s="36">
        <v>0.81131173184357541</v>
      </c>
      <c r="I61" s="36">
        <v>0.87</v>
      </c>
      <c r="K61" s="35">
        <v>22.1</v>
      </c>
      <c r="L61" s="35">
        <v>24</v>
      </c>
    </row>
    <row r="62" spans="2:12" x14ac:dyDescent="0.35">
      <c r="B62" s="8">
        <v>58</v>
      </c>
      <c r="C62" s="30">
        <v>27.1</v>
      </c>
      <c r="D62" s="30">
        <f t="shared" si="0"/>
        <v>23.2</v>
      </c>
      <c r="E62" s="12">
        <f t="shared" si="1"/>
        <v>0.87</v>
      </c>
      <c r="G62" s="27"/>
      <c r="H62" s="36">
        <v>0.81131173184357541</v>
      </c>
      <c r="I62" s="36">
        <v>0.87</v>
      </c>
      <c r="K62" s="35">
        <v>21.4</v>
      </c>
      <c r="L62" s="35">
        <v>23.2</v>
      </c>
    </row>
    <row r="63" spans="2:12" x14ac:dyDescent="0.35">
      <c r="B63" s="8">
        <v>59</v>
      </c>
      <c r="C63" s="30">
        <v>26.2</v>
      </c>
      <c r="D63" s="30">
        <f t="shared" si="0"/>
        <v>22.4</v>
      </c>
      <c r="E63" s="12">
        <f t="shared" si="1"/>
        <v>0.87</v>
      </c>
      <c r="G63" s="27"/>
      <c r="H63" s="36">
        <v>0.81131173184357541</v>
      </c>
      <c r="I63" s="36">
        <v>0.87</v>
      </c>
      <c r="K63" s="35">
        <v>20.7</v>
      </c>
      <c r="L63" s="35">
        <v>22.4</v>
      </c>
    </row>
    <row r="64" spans="2:12" x14ac:dyDescent="0.35">
      <c r="B64" s="8">
        <v>60</v>
      </c>
      <c r="C64" s="30">
        <v>25.3</v>
      </c>
      <c r="D64" s="30">
        <f t="shared" si="0"/>
        <v>21.6</v>
      </c>
      <c r="E64" s="12">
        <f t="shared" si="1"/>
        <v>0.88500000000000001</v>
      </c>
      <c r="G64" s="27"/>
      <c r="H64" s="36">
        <v>0.81131173184357541</v>
      </c>
      <c r="I64" s="36">
        <v>0.88500000000000001</v>
      </c>
      <c r="K64" s="35">
        <v>19.899999999999999</v>
      </c>
      <c r="L64" s="35">
        <v>21.6</v>
      </c>
    </row>
    <row r="65" spans="2:12" x14ac:dyDescent="0.35">
      <c r="B65" s="8">
        <v>61</v>
      </c>
      <c r="C65" s="30">
        <v>24.4</v>
      </c>
      <c r="D65" s="30">
        <f t="shared" si="0"/>
        <v>20.8</v>
      </c>
      <c r="E65" s="12">
        <f t="shared" si="1"/>
        <v>0.88500000000000001</v>
      </c>
      <c r="G65" s="27"/>
      <c r="H65" s="36">
        <v>0.81131173184357541</v>
      </c>
      <c r="I65" s="36">
        <v>0.88500000000000001</v>
      </c>
      <c r="K65" s="35">
        <v>19.2</v>
      </c>
      <c r="L65" s="35">
        <v>20.8</v>
      </c>
    </row>
    <row r="66" spans="2:12" x14ac:dyDescent="0.35">
      <c r="B66" s="8">
        <v>62</v>
      </c>
      <c r="C66" s="30">
        <v>23.5</v>
      </c>
      <c r="D66" s="30">
        <f t="shared" si="0"/>
        <v>20</v>
      </c>
      <c r="E66" s="12">
        <f t="shared" si="1"/>
        <v>0.88500000000000001</v>
      </c>
      <c r="G66" s="27"/>
      <c r="H66" s="36">
        <v>0.81131173184357541</v>
      </c>
      <c r="I66" s="36">
        <v>0.88500000000000001</v>
      </c>
      <c r="K66" s="35">
        <v>18.5</v>
      </c>
      <c r="L66" s="35">
        <v>20</v>
      </c>
    </row>
    <row r="67" spans="2:12" x14ac:dyDescent="0.35">
      <c r="B67" s="8">
        <v>63</v>
      </c>
      <c r="C67" s="30">
        <v>22.6</v>
      </c>
      <c r="D67" s="30">
        <f t="shared" si="0"/>
        <v>19.2</v>
      </c>
      <c r="E67" s="12">
        <f t="shared" si="1"/>
        <v>0.88500000000000001</v>
      </c>
      <c r="G67" s="27"/>
      <c r="H67" s="36">
        <v>0.81131173184357541</v>
      </c>
      <c r="I67" s="36">
        <v>0.88500000000000001</v>
      </c>
      <c r="K67" s="35">
        <v>17.8</v>
      </c>
      <c r="L67" s="35">
        <v>19.2</v>
      </c>
    </row>
    <row r="68" spans="2:12" x14ac:dyDescent="0.35">
      <c r="B68" s="8">
        <v>64</v>
      </c>
      <c r="C68" s="30">
        <v>21.8</v>
      </c>
      <c r="D68" s="30">
        <f t="shared" si="0"/>
        <v>18.5</v>
      </c>
      <c r="E68" s="12">
        <f t="shared" si="1"/>
        <v>0.88500000000000001</v>
      </c>
      <c r="G68" s="27"/>
      <c r="H68" s="36">
        <v>0.81131173184357541</v>
      </c>
      <c r="I68" s="36">
        <v>0.88500000000000001</v>
      </c>
      <c r="K68" s="35">
        <v>17.100000000000001</v>
      </c>
      <c r="L68" s="35">
        <v>18.5</v>
      </c>
    </row>
    <row r="69" spans="2:12" x14ac:dyDescent="0.35">
      <c r="B69" s="8">
        <v>65</v>
      </c>
      <c r="C69" s="30">
        <v>20.9</v>
      </c>
      <c r="D69" s="30">
        <f t="shared" ref="D69:D110" si="2">CHOOSE($I$1,K69,L69)</f>
        <v>17.7</v>
      </c>
      <c r="E69" s="12">
        <f t="shared" ref="E69:E110" si="3">CHOOSE($I$1,H69,I69)</f>
        <v>0.88500000000000001</v>
      </c>
      <c r="G69" s="27"/>
      <c r="H69" s="36">
        <v>0.81131173184357541</v>
      </c>
      <c r="I69" s="36">
        <v>0.88500000000000001</v>
      </c>
      <c r="K69" s="35">
        <v>16.399999999999999</v>
      </c>
      <c r="L69" s="35">
        <v>17.7</v>
      </c>
    </row>
    <row r="70" spans="2:12" x14ac:dyDescent="0.35">
      <c r="B70" s="8">
        <v>66</v>
      </c>
      <c r="C70" s="30">
        <v>20.100000000000001</v>
      </c>
      <c r="D70" s="30">
        <f t="shared" si="2"/>
        <v>17</v>
      </c>
      <c r="E70" s="12">
        <f t="shared" si="3"/>
        <v>0.88500000000000001</v>
      </c>
      <c r="G70" s="27"/>
      <c r="H70" s="36">
        <v>0.81131173184357541</v>
      </c>
      <c r="I70" s="36">
        <v>0.88500000000000001</v>
      </c>
      <c r="K70" s="35">
        <v>15.7</v>
      </c>
      <c r="L70" s="35">
        <v>17</v>
      </c>
    </row>
    <row r="71" spans="2:12" x14ac:dyDescent="0.35">
      <c r="B71" s="8">
        <v>67</v>
      </c>
      <c r="C71" s="30">
        <v>19.2</v>
      </c>
      <c r="D71" s="30">
        <f t="shared" si="2"/>
        <v>16.2</v>
      </c>
      <c r="E71" s="12">
        <f t="shared" si="3"/>
        <v>0.88500000000000001</v>
      </c>
      <c r="G71" s="27"/>
      <c r="H71" s="36">
        <v>0.81131173184357541</v>
      </c>
      <c r="I71" s="36">
        <v>0.88500000000000001</v>
      </c>
      <c r="K71" s="35">
        <v>15</v>
      </c>
      <c r="L71" s="35">
        <v>16.2</v>
      </c>
    </row>
    <row r="72" spans="2:12" x14ac:dyDescent="0.35">
      <c r="B72" s="8">
        <v>68</v>
      </c>
      <c r="C72" s="30">
        <v>18.399999999999999</v>
      </c>
      <c r="D72" s="30">
        <f t="shared" si="2"/>
        <v>15.5</v>
      </c>
      <c r="E72" s="12">
        <f t="shared" si="3"/>
        <v>0.88500000000000001</v>
      </c>
      <c r="G72" s="27"/>
      <c r="H72" s="36">
        <v>0.81131173184357541</v>
      </c>
      <c r="I72" s="36">
        <v>0.88500000000000001</v>
      </c>
      <c r="K72" s="35">
        <v>14.3</v>
      </c>
      <c r="L72" s="35">
        <v>15.5</v>
      </c>
    </row>
    <row r="73" spans="2:12" x14ac:dyDescent="0.35">
      <c r="B73" s="8">
        <v>69</v>
      </c>
      <c r="C73" s="30">
        <v>17.600000000000001</v>
      </c>
      <c r="D73" s="30">
        <f t="shared" si="2"/>
        <v>14.8</v>
      </c>
      <c r="E73" s="12">
        <f t="shared" si="3"/>
        <v>0.88500000000000001</v>
      </c>
      <c r="G73" s="27"/>
      <c r="H73" s="36">
        <v>0.81131173184357541</v>
      </c>
      <c r="I73" s="36">
        <v>0.88500000000000001</v>
      </c>
      <c r="K73" s="35">
        <v>13.7</v>
      </c>
      <c r="L73" s="35">
        <v>14.8</v>
      </c>
    </row>
    <row r="74" spans="2:12" x14ac:dyDescent="0.35">
      <c r="B74" s="8">
        <v>70</v>
      </c>
      <c r="C74" s="30">
        <v>16.8</v>
      </c>
      <c r="D74" s="30">
        <f t="shared" si="2"/>
        <v>14.1</v>
      </c>
      <c r="E74" s="12">
        <f t="shared" si="3"/>
        <v>0.85899999999999999</v>
      </c>
      <c r="G74" s="27"/>
      <c r="H74" s="36">
        <v>0.81131173184357541</v>
      </c>
      <c r="I74" s="36">
        <v>0.85899999999999999</v>
      </c>
      <c r="K74" s="35">
        <v>13</v>
      </c>
      <c r="L74" s="35">
        <v>14.1</v>
      </c>
    </row>
    <row r="75" spans="2:12" x14ac:dyDescent="0.35">
      <c r="B75" s="8">
        <v>71</v>
      </c>
      <c r="C75" s="30">
        <v>16</v>
      </c>
      <c r="D75" s="30">
        <f t="shared" si="2"/>
        <v>13.4</v>
      </c>
      <c r="E75" s="12">
        <f t="shared" si="3"/>
        <v>0.85899999999999999</v>
      </c>
      <c r="G75" s="27"/>
      <c r="H75" s="36">
        <v>0.80833333333333335</v>
      </c>
      <c r="I75" s="36">
        <v>0.85899999999999999</v>
      </c>
      <c r="K75" s="35">
        <v>12.4</v>
      </c>
      <c r="L75" s="35">
        <v>13.4</v>
      </c>
    </row>
    <row r="76" spans="2:12" x14ac:dyDescent="0.35">
      <c r="B76" s="8">
        <v>72</v>
      </c>
      <c r="C76" s="30">
        <v>15.3</v>
      </c>
      <c r="D76" s="30">
        <f t="shared" si="2"/>
        <v>12.7</v>
      </c>
      <c r="E76" s="12">
        <f t="shared" si="3"/>
        <v>0.85899999999999999</v>
      </c>
      <c r="G76" s="27"/>
      <c r="H76" s="36">
        <v>0.80833333333333335</v>
      </c>
      <c r="I76" s="36">
        <v>0.85899999999999999</v>
      </c>
      <c r="K76" s="35">
        <v>11.7</v>
      </c>
      <c r="L76" s="35">
        <v>12.7</v>
      </c>
    </row>
    <row r="77" spans="2:12" x14ac:dyDescent="0.35">
      <c r="B77" s="8">
        <v>73</v>
      </c>
      <c r="C77" s="30">
        <v>14.5</v>
      </c>
      <c r="D77" s="30">
        <f t="shared" si="2"/>
        <v>12</v>
      </c>
      <c r="E77" s="12">
        <f t="shared" si="3"/>
        <v>0.85899999999999999</v>
      </c>
      <c r="G77" s="27"/>
      <c r="H77" s="36">
        <v>0.80833333333333335</v>
      </c>
      <c r="I77" s="36">
        <v>0.85899999999999999</v>
      </c>
      <c r="K77" s="35">
        <v>11.1</v>
      </c>
      <c r="L77" s="35">
        <v>12</v>
      </c>
    </row>
    <row r="78" spans="2:12" x14ac:dyDescent="0.35">
      <c r="B78" s="8">
        <v>74</v>
      </c>
      <c r="C78" s="30">
        <v>13.7</v>
      </c>
      <c r="D78" s="30">
        <f t="shared" si="2"/>
        <v>11.4</v>
      </c>
      <c r="E78" s="12">
        <f t="shared" si="3"/>
        <v>0.85899999999999999</v>
      </c>
      <c r="G78" s="27"/>
      <c r="H78" s="36">
        <v>0.80833333333333335</v>
      </c>
      <c r="I78" s="36">
        <v>0.85899999999999999</v>
      </c>
      <c r="K78" s="35">
        <v>10.5</v>
      </c>
      <c r="L78" s="35">
        <v>11.4</v>
      </c>
    </row>
    <row r="79" spans="2:12" x14ac:dyDescent="0.35">
      <c r="B79" s="8">
        <v>75</v>
      </c>
      <c r="C79" s="30">
        <v>13</v>
      </c>
      <c r="D79" s="30">
        <f t="shared" si="2"/>
        <v>10.7</v>
      </c>
      <c r="E79" s="12">
        <f t="shared" si="3"/>
        <v>0.85899999999999999</v>
      </c>
      <c r="G79" s="27"/>
      <c r="H79" s="36">
        <v>0.80833333333333335</v>
      </c>
      <c r="I79" s="36">
        <v>0.85899999999999999</v>
      </c>
      <c r="K79" s="35">
        <v>9.9</v>
      </c>
      <c r="L79" s="35">
        <v>10.7</v>
      </c>
    </row>
    <row r="80" spans="2:12" x14ac:dyDescent="0.35">
      <c r="B80" s="8">
        <v>76</v>
      </c>
      <c r="C80" s="30">
        <v>12.3</v>
      </c>
      <c r="D80" s="30">
        <f t="shared" si="2"/>
        <v>10.1</v>
      </c>
      <c r="E80" s="12">
        <f t="shared" si="3"/>
        <v>0.85899999999999999</v>
      </c>
      <c r="G80" s="27"/>
      <c r="H80" s="36">
        <v>0.80833333333333335</v>
      </c>
      <c r="I80" s="36">
        <v>0.85899999999999999</v>
      </c>
      <c r="K80" s="35">
        <v>9.3000000000000007</v>
      </c>
      <c r="L80" s="35">
        <v>10.1</v>
      </c>
    </row>
    <row r="81" spans="2:12" x14ac:dyDescent="0.35">
      <c r="B81" s="8">
        <v>77</v>
      </c>
      <c r="C81" s="30">
        <v>11.6</v>
      </c>
      <c r="D81" s="30">
        <f t="shared" si="2"/>
        <v>9.5</v>
      </c>
      <c r="E81" s="12">
        <f t="shared" si="3"/>
        <v>0.85899999999999999</v>
      </c>
      <c r="G81" s="27"/>
      <c r="H81" s="36">
        <v>0.80833333333333335</v>
      </c>
      <c r="I81" s="36">
        <v>0.85899999999999999</v>
      </c>
      <c r="K81" s="35">
        <v>8.6999999999999993</v>
      </c>
      <c r="L81" s="35">
        <v>9.5</v>
      </c>
    </row>
    <row r="82" spans="2:12" x14ac:dyDescent="0.35">
      <c r="B82" s="8">
        <v>78</v>
      </c>
      <c r="C82" s="30">
        <v>10.9</v>
      </c>
      <c r="D82" s="30">
        <f t="shared" si="2"/>
        <v>8.9</v>
      </c>
      <c r="E82" s="12">
        <f t="shared" si="3"/>
        <v>0.85899999999999999</v>
      </c>
      <c r="G82" s="27"/>
      <c r="H82" s="36">
        <v>0.80833333333333335</v>
      </c>
      <c r="I82" s="36">
        <v>0.85899999999999999</v>
      </c>
      <c r="K82" s="35">
        <v>8.1</v>
      </c>
      <c r="L82" s="35">
        <v>8.9</v>
      </c>
    </row>
    <row r="83" spans="2:12" x14ac:dyDescent="0.35">
      <c r="B83" s="8">
        <v>79</v>
      </c>
      <c r="C83" s="30">
        <v>10.199999999999999</v>
      </c>
      <c r="D83" s="30">
        <f t="shared" si="2"/>
        <v>8.3000000000000007</v>
      </c>
      <c r="E83" s="12">
        <f t="shared" si="3"/>
        <v>0.85899999999999999</v>
      </c>
      <c r="G83" s="27"/>
      <c r="H83" s="36">
        <v>0.80833333333333335</v>
      </c>
      <c r="I83" s="36">
        <v>0.85899999999999999</v>
      </c>
      <c r="K83" s="35">
        <v>7.6</v>
      </c>
      <c r="L83" s="35">
        <v>8.3000000000000007</v>
      </c>
    </row>
    <row r="84" spans="2:12" x14ac:dyDescent="0.35">
      <c r="B84" s="8">
        <v>80</v>
      </c>
      <c r="C84" s="30">
        <v>9.6</v>
      </c>
      <c r="D84" s="30">
        <f t="shared" si="2"/>
        <v>7.8</v>
      </c>
      <c r="E84" s="12">
        <f t="shared" si="3"/>
        <v>0.81100000000000005</v>
      </c>
      <c r="G84" s="27"/>
      <c r="H84" s="36">
        <v>0.80833333333333335</v>
      </c>
      <c r="I84" s="36">
        <v>0.81100000000000005</v>
      </c>
      <c r="K84" s="35">
        <v>7</v>
      </c>
      <c r="L84" s="35">
        <v>7.8</v>
      </c>
    </row>
    <row r="85" spans="2:12" x14ac:dyDescent="0.35">
      <c r="B85" s="8">
        <v>81</v>
      </c>
      <c r="C85" s="30">
        <v>9</v>
      </c>
      <c r="D85" s="30">
        <f t="shared" si="2"/>
        <v>7.3</v>
      </c>
      <c r="E85" s="12">
        <f t="shared" si="3"/>
        <v>0.81100000000000005</v>
      </c>
      <c r="G85" s="27"/>
      <c r="H85" s="36">
        <v>0.73</v>
      </c>
      <c r="I85" s="36">
        <v>0.81100000000000005</v>
      </c>
      <c r="K85" s="35">
        <v>6.5</v>
      </c>
      <c r="L85" s="35">
        <v>7.3</v>
      </c>
    </row>
    <row r="86" spans="2:12" x14ac:dyDescent="0.35">
      <c r="B86" s="8">
        <v>82</v>
      </c>
      <c r="C86" s="30">
        <v>8.4</v>
      </c>
      <c r="D86" s="30">
        <f t="shared" si="2"/>
        <v>6.8</v>
      </c>
      <c r="E86" s="12">
        <f t="shared" si="3"/>
        <v>0.81100000000000005</v>
      </c>
      <c r="G86" s="27"/>
      <c r="H86" s="36">
        <v>0.73</v>
      </c>
      <c r="I86" s="36">
        <v>0.81100000000000005</v>
      </c>
      <c r="K86" s="35">
        <v>6.1</v>
      </c>
      <c r="L86" s="35">
        <v>6.8</v>
      </c>
    </row>
    <row r="87" spans="2:12" x14ac:dyDescent="0.35">
      <c r="B87" s="8">
        <v>83</v>
      </c>
      <c r="C87" s="30">
        <v>7.8</v>
      </c>
      <c r="D87" s="30">
        <f t="shared" si="2"/>
        <v>6.3</v>
      </c>
      <c r="E87" s="12">
        <f t="shared" si="3"/>
        <v>0.81100000000000005</v>
      </c>
      <c r="G87" s="27"/>
      <c r="H87" s="36">
        <v>0.73</v>
      </c>
      <c r="I87" s="36">
        <v>0.81100000000000005</v>
      </c>
      <c r="K87" s="35">
        <v>5.7</v>
      </c>
      <c r="L87" s="35">
        <v>6.3</v>
      </c>
    </row>
    <row r="88" spans="2:12" x14ac:dyDescent="0.35">
      <c r="B88" s="8">
        <v>84</v>
      </c>
      <c r="C88" s="30">
        <v>7.2</v>
      </c>
      <c r="D88" s="30">
        <f t="shared" si="2"/>
        <v>5.8</v>
      </c>
      <c r="E88" s="12">
        <f t="shared" si="3"/>
        <v>0.81100000000000005</v>
      </c>
      <c r="G88" s="27"/>
      <c r="H88" s="36">
        <v>0.73</v>
      </c>
      <c r="I88" s="36">
        <v>0.81100000000000005</v>
      </c>
      <c r="K88" s="35">
        <v>5.3</v>
      </c>
      <c r="L88" s="35">
        <v>5.8</v>
      </c>
    </row>
    <row r="89" spans="2:12" x14ac:dyDescent="0.35">
      <c r="B89" s="8">
        <v>85</v>
      </c>
      <c r="C89" s="30">
        <v>6.7</v>
      </c>
      <c r="D89" s="30">
        <f t="shared" si="2"/>
        <v>5.4</v>
      </c>
      <c r="E89" s="12">
        <f t="shared" si="3"/>
        <v>0.81100000000000005</v>
      </c>
      <c r="G89" s="27"/>
      <c r="H89" s="36">
        <v>0.73</v>
      </c>
      <c r="I89" s="36">
        <v>0.81100000000000005</v>
      </c>
      <c r="K89" s="35">
        <v>4.9000000000000004</v>
      </c>
      <c r="L89" s="35">
        <v>5.4</v>
      </c>
    </row>
    <row r="90" spans="2:12" x14ac:dyDescent="0.35">
      <c r="B90" s="8">
        <v>86</v>
      </c>
      <c r="C90" s="30">
        <v>6.2</v>
      </c>
      <c r="D90" s="30">
        <f t="shared" si="2"/>
        <v>5</v>
      </c>
      <c r="E90" s="12">
        <f t="shared" si="3"/>
        <v>0.81100000000000005</v>
      </c>
      <c r="G90" s="27"/>
      <c r="H90" s="36">
        <v>0.73</v>
      </c>
      <c r="I90" s="36">
        <v>0.81100000000000005</v>
      </c>
      <c r="K90" s="35">
        <v>4.5</v>
      </c>
      <c r="L90" s="35">
        <v>5</v>
      </c>
    </row>
    <row r="91" spans="2:12" x14ac:dyDescent="0.35">
      <c r="B91" s="8">
        <v>87</v>
      </c>
      <c r="C91" s="30">
        <v>5.7</v>
      </c>
      <c r="D91" s="30">
        <f t="shared" si="2"/>
        <v>4.5999999999999996</v>
      </c>
      <c r="E91" s="12">
        <f t="shared" si="3"/>
        <v>0.81100000000000005</v>
      </c>
      <c r="G91" s="27"/>
      <c r="H91" s="36">
        <v>0.73</v>
      </c>
      <c r="I91" s="36">
        <v>0.81100000000000005</v>
      </c>
      <c r="K91" s="35">
        <v>4.2</v>
      </c>
      <c r="L91" s="35">
        <v>4.5999999999999996</v>
      </c>
    </row>
    <row r="92" spans="2:12" x14ac:dyDescent="0.35">
      <c r="B92" s="8">
        <v>88</v>
      </c>
      <c r="C92" s="30">
        <v>5.2</v>
      </c>
      <c r="D92" s="30">
        <f t="shared" si="2"/>
        <v>4.2</v>
      </c>
      <c r="E92" s="12">
        <f t="shared" si="3"/>
        <v>0.81100000000000005</v>
      </c>
      <c r="G92" s="27"/>
      <c r="H92" s="36">
        <v>0.73</v>
      </c>
      <c r="I92" s="36">
        <v>0.81100000000000005</v>
      </c>
      <c r="K92" s="35">
        <v>3.8</v>
      </c>
      <c r="L92" s="35">
        <v>4.2</v>
      </c>
    </row>
    <row r="93" spans="2:12" x14ac:dyDescent="0.35">
      <c r="B93" s="8">
        <v>89</v>
      </c>
      <c r="C93" s="30">
        <v>4.8</v>
      </c>
      <c r="D93" s="30">
        <f t="shared" si="2"/>
        <v>3.9</v>
      </c>
      <c r="E93" s="12">
        <f t="shared" si="3"/>
        <v>0.81100000000000005</v>
      </c>
      <c r="G93" s="27"/>
      <c r="H93" s="36">
        <v>0.73</v>
      </c>
      <c r="I93" s="36">
        <v>0.81100000000000005</v>
      </c>
      <c r="K93" s="35">
        <v>3.5</v>
      </c>
      <c r="L93" s="35">
        <v>3.9</v>
      </c>
    </row>
    <row r="94" spans="2:12" x14ac:dyDescent="0.35">
      <c r="B94" s="8">
        <v>90</v>
      </c>
      <c r="C94" s="30">
        <v>4.4000000000000004</v>
      </c>
      <c r="D94" s="30">
        <f t="shared" si="2"/>
        <v>3.6</v>
      </c>
      <c r="E94" s="12">
        <f t="shared" si="3"/>
        <v>0.81100000000000005</v>
      </c>
      <c r="G94" s="27"/>
      <c r="H94" s="36">
        <v>0.73</v>
      </c>
      <c r="I94" s="36">
        <v>0.81100000000000005</v>
      </c>
      <c r="K94" s="35">
        <v>3.2</v>
      </c>
      <c r="L94" s="35">
        <v>3.6</v>
      </c>
    </row>
    <row r="95" spans="2:12" x14ac:dyDescent="0.35">
      <c r="B95" s="8">
        <v>91</v>
      </c>
      <c r="C95" s="30">
        <v>4</v>
      </c>
      <c r="D95" s="30">
        <f t="shared" si="2"/>
        <v>3.3</v>
      </c>
      <c r="E95" s="12">
        <f t="shared" si="3"/>
        <v>0.81100000000000005</v>
      </c>
      <c r="G95" s="27"/>
      <c r="H95" s="36">
        <v>0.73</v>
      </c>
      <c r="I95" s="36">
        <v>0.81100000000000005</v>
      </c>
      <c r="K95" s="35">
        <v>3</v>
      </c>
      <c r="L95" s="35">
        <v>3.3</v>
      </c>
    </row>
    <row r="96" spans="2:12" x14ac:dyDescent="0.35">
      <c r="B96" s="8">
        <v>92</v>
      </c>
      <c r="C96" s="30">
        <v>3.7</v>
      </c>
      <c r="D96" s="30">
        <f t="shared" si="2"/>
        <v>3</v>
      </c>
      <c r="E96" s="12">
        <f t="shared" si="3"/>
        <v>0.81100000000000005</v>
      </c>
      <c r="G96" s="27"/>
      <c r="H96" s="36">
        <v>0.73</v>
      </c>
      <c r="I96" s="36">
        <v>0.81100000000000005</v>
      </c>
      <c r="K96" s="35">
        <v>2.7</v>
      </c>
      <c r="L96" s="35">
        <v>3</v>
      </c>
    </row>
    <row r="97" spans="2:12" x14ac:dyDescent="0.35">
      <c r="B97" s="8">
        <v>93</v>
      </c>
      <c r="C97" s="30">
        <v>3.4</v>
      </c>
      <c r="D97" s="30">
        <f t="shared" si="2"/>
        <v>2.8</v>
      </c>
      <c r="E97" s="12">
        <f t="shared" si="3"/>
        <v>0.81100000000000005</v>
      </c>
      <c r="G97" s="27"/>
      <c r="H97" s="36">
        <v>0.73</v>
      </c>
      <c r="I97" s="36">
        <v>0.81100000000000005</v>
      </c>
      <c r="K97" s="35">
        <v>2.5</v>
      </c>
      <c r="L97" s="35">
        <v>2.8</v>
      </c>
    </row>
    <row r="98" spans="2:12" x14ac:dyDescent="0.35">
      <c r="B98" s="8">
        <v>94</v>
      </c>
      <c r="C98" s="30">
        <v>3.1</v>
      </c>
      <c r="D98" s="30">
        <f t="shared" si="2"/>
        <v>2.6</v>
      </c>
      <c r="E98" s="12">
        <f t="shared" si="3"/>
        <v>0.81100000000000005</v>
      </c>
      <c r="G98" s="27"/>
      <c r="H98" s="36">
        <v>0.73</v>
      </c>
      <c r="I98" s="36">
        <v>0.81100000000000005</v>
      </c>
      <c r="K98" s="35">
        <v>2.2999999999999998</v>
      </c>
      <c r="L98" s="35">
        <v>2.6</v>
      </c>
    </row>
    <row r="99" spans="2:12" x14ac:dyDescent="0.35">
      <c r="B99" s="8">
        <v>95</v>
      </c>
      <c r="C99" s="30">
        <v>2.9</v>
      </c>
      <c r="D99" s="30">
        <f t="shared" si="2"/>
        <v>2.4</v>
      </c>
      <c r="E99" s="12">
        <f t="shared" si="3"/>
        <v>0.81100000000000005</v>
      </c>
      <c r="G99" s="27"/>
      <c r="H99" s="36">
        <v>0.73</v>
      </c>
      <c r="I99" s="36">
        <v>0.81100000000000005</v>
      </c>
      <c r="K99" s="35">
        <v>2.1</v>
      </c>
      <c r="L99" s="35">
        <v>2.4</v>
      </c>
    </row>
    <row r="100" spans="2:12" x14ac:dyDescent="0.35">
      <c r="B100" s="8">
        <v>96</v>
      </c>
      <c r="C100" s="30">
        <v>2.7</v>
      </c>
      <c r="D100" s="30">
        <f t="shared" si="2"/>
        <v>2.2000000000000002</v>
      </c>
      <c r="E100" s="12">
        <f t="shared" si="3"/>
        <v>0.81100000000000005</v>
      </c>
      <c r="G100" s="27"/>
      <c r="H100" s="36">
        <v>0.73</v>
      </c>
      <c r="I100" s="36">
        <v>0.81100000000000005</v>
      </c>
      <c r="K100" s="35">
        <v>2</v>
      </c>
      <c r="L100" s="35">
        <v>2.2000000000000002</v>
      </c>
    </row>
    <row r="101" spans="2:12" x14ac:dyDescent="0.35">
      <c r="B101" s="8">
        <v>97</v>
      </c>
      <c r="C101" s="30">
        <v>2.5</v>
      </c>
      <c r="D101" s="30">
        <f t="shared" si="2"/>
        <v>2</v>
      </c>
      <c r="E101" s="12">
        <f t="shared" si="3"/>
        <v>0.81100000000000005</v>
      </c>
      <c r="G101" s="27"/>
      <c r="H101" s="36">
        <v>0.73</v>
      </c>
      <c r="I101" s="36">
        <v>0.81100000000000005</v>
      </c>
      <c r="K101" s="35">
        <v>1.8</v>
      </c>
      <c r="L101" s="35">
        <v>2</v>
      </c>
    </row>
    <row r="102" spans="2:12" x14ac:dyDescent="0.35">
      <c r="B102" s="8">
        <v>98</v>
      </c>
      <c r="C102" s="30">
        <v>2.2999999999999998</v>
      </c>
      <c r="D102" s="30">
        <f t="shared" si="2"/>
        <v>1.9</v>
      </c>
      <c r="E102" s="12">
        <f t="shared" si="3"/>
        <v>0.81100000000000005</v>
      </c>
      <c r="G102" s="27"/>
      <c r="H102" s="36">
        <v>0.73</v>
      </c>
      <c r="I102" s="36">
        <v>0.81100000000000005</v>
      </c>
      <c r="K102" s="35">
        <v>1.7</v>
      </c>
      <c r="L102" s="35">
        <v>1.9</v>
      </c>
    </row>
    <row r="103" spans="2:12" x14ac:dyDescent="0.35">
      <c r="B103" s="8">
        <v>99</v>
      </c>
      <c r="C103" s="30">
        <v>2.2000000000000002</v>
      </c>
      <c r="D103" s="30">
        <f t="shared" si="2"/>
        <v>1.8</v>
      </c>
      <c r="E103" s="12">
        <f t="shared" si="3"/>
        <v>0.81100000000000005</v>
      </c>
      <c r="G103" s="27"/>
      <c r="H103" s="36">
        <v>0.73</v>
      </c>
      <c r="I103" s="36">
        <v>0.81100000000000005</v>
      </c>
      <c r="K103" s="35">
        <v>1.6</v>
      </c>
      <c r="L103" s="35">
        <v>1.8</v>
      </c>
    </row>
    <row r="104" spans="2:12" x14ac:dyDescent="0.35">
      <c r="B104" s="8">
        <v>100</v>
      </c>
      <c r="C104" s="30">
        <v>2</v>
      </c>
      <c r="D104" s="30">
        <f t="shared" si="2"/>
        <v>1.7</v>
      </c>
      <c r="E104" s="12">
        <f t="shared" si="3"/>
        <v>0.81100000000000005</v>
      </c>
      <c r="G104" s="27"/>
      <c r="H104" s="36">
        <v>0.73</v>
      </c>
      <c r="I104" s="36">
        <v>0.81100000000000005</v>
      </c>
      <c r="K104" s="35">
        <v>1.5</v>
      </c>
      <c r="L104" s="35">
        <v>1.7</v>
      </c>
    </row>
    <row r="105" spans="2:12" x14ac:dyDescent="0.35">
      <c r="B105" s="8">
        <v>101</v>
      </c>
      <c r="C105" s="30">
        <v>1.8</v>
      </c>
      <c r="D105" s="30">
        <f t="shared" si="2"/>
        <v>1.5</v>
      </c>
      <c r="E105" s="12">
        <f t="shared" si="3"/>
        <v>0.81100000000000005</v>
      </c>
      <c r="G105" s="27"/>
      <c r="H105" s="36">
        <v>0.73</v>
      </c>
      <c r="I105" s="36">
        <v>0.81100000000000005</v>
      </c>
      <c r="K105" s="35">
        <v>1.3</v>
      </c>
      <c r="L105" s="35">
        <v>1.5</v>
      </c>
    </row>
    <row r="106" spans="2:12" x14ac:dyDescent="0.35">
      <c r="B106" s="8">
        <v>102</v>
      </c>
      <c r="C106" s="30">
        <v>1.7</v>
      </c>
      <c r="D106" s="30">
        <f t="shared" si="2"/>
        <v>1.4</v>
      </c>
      <c r="E106" s="12">
        <f t="shared" si="3"/>
        <v>0.81100000000000005</v>
      </c>
      <c r="G106" s="27"/>
      <c r="H106" s="36">
        <v>0.73</v>
      </c>
      <c r="I106" s="36">
        <v>0.81100000000000005</v>
      </c>
      <c r="K106" s="35">
        <v>1.3</v>
      </c>
      <c r="L106" s="35">
        <v>1.4</v>
      </c>
    </row>
    <row r="107" spans="2:12" x14ac:dyDescent="0.35">
      <c r="B107" s="8">
        <v>103</v>
      </c>
      <c r="C107" s="30">
        <v>1.7</v>
      </c>
      <c r="D107" s="30">
        <f t="shared" si="2"/>
        <v>1.3</v>
      </c>
      <c r="E107" s="12">
        <f t="shared" si="3"/>
        <v>0.81100000000000005</v>
      </c>
      <c r="G107" s="27"/>
      <c r="H107" s="36">
        <v>0.73</v>
      </c>
      <c r="I107" s="36">
        <v>0.81100000000000005</v>
      </c>
      <c r="K107" s="35">
        <v>1.2</v>
      </c>
      <c r="L107" s="35">
        <v>1.3</v>
      </c>
    </row>
    <row r="108" spans="2:12" x14ac:dyDescent="0.35">
      <c r="B108" s="8">
        <v>104</v>
      </c>
      <c r="C108" s="30">
        <v>1.5</v>
      </c>
      <c r="D108" s="30">
        <f t="shared" si="2"/>
        <v>1.2</v>
      </c>
      <c r="E108" s="12">
        <f t="shared" si="3"/>
        <v>0.81100000000000005</v>
      </c>
      <c r="G108" s="27"/>
      <c r="H108" s="36">
        <v>0.73</v>
      </c>
      <c r="I108" s="36">
        <v>0.81100000000000005</v>
      </c>
      <c r="K108" s="35">
        <v>1.1000000000000001</v>
      </c>
      <c r="L108" s="35">
        <v>1.2</v>
      </c>
    </row>
    <row r="109" spans="2:12" x14ac:dyDescent="0.35">
      <c r="B109" s="8">
        <v>105</v>
      </c>
      <c r="C109" s="30">
        <v>1.1000000000000001</v>
      </c>
      <c r="D109" s="30">
        <f t="shared" si="2"/>
        <v>0.9</v>
      </c>
      <c r="E109" s="12">
        <f t="shared" si="3"/>
        <v>0.81100000000000005</v>
      </c>
      <c r="G109" s="27"/>
      <c r="H109" s="36">
        <v>0.73</v>
      </c>
      <c r="I109" s="36">
        <v>0.81100000000000005</v>
      </c>
      <c r="K109" s="35">
        <v>0.8</v>
      </c>
      <c r="L109" s="35">
        <v>0.9</v>
      </c>
    </row>
    <row r="110" spans="2:12" x14ac:dyDescent="0.35">
      <c r="B110" s="8">
        <v>106</v>
      </c>
      <c r="C110" s="30">
        <v>0.5</v>
      </c>
      <c r="D110" s="30">
        <f t="shared" si="2"/>
        <v>0.4</v>
      </c>
      <c r="E110" s="12">
        <f t="shared" si="3"/>
        <v>0.81100000000000005</v>
      </c>
      <c r="G110" s="27"/>
      <c r="H110" s="36">
        <v>0.73</v>
      </c>
      <c r="I110" s="36">
        <v>0.81100000000000005</v>
      </c>
      <c r="K110" s="35">
        <v>0.4</v>
      </c>
      <c r="L110" s="35">
        <v>0.4</v>
      </c>
    </row>
  </sheetData>
  <mergeCells count="4">
    <mergeCell ref="B2:G2"/>
    <mergeCell ref="H2:I2"/>
    <mergeCell ref="K2:L2"/>
    <mergeCell ref="F1:G1"/>
  </mergeCells>
  <dataValidations count="1">
    <dataValidation type="list" allowBlank="1" showInputMessage="1" showErrorMessage="1" sqref="H1" xr:uid="{82FEF8A0-EAD8-492B-AF89-28C56E6FD3F5}">
      <formula1>$H$3:$I$3</formula1>
    </dataValidation>
  </dataValidation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60DA-AEAF-4ABD-BCB2-F71567E809FD}">
  <dimension ref="B1:J112"/>
  <sheetViews>
    <sheetView showGridLines="0" zoomScale="85" zoomScaleNormal="85" workbookViewId="0">
      <selection activeCell="F5" sqref="F5"/>
    </sheetView>
  </sheetViews>
  <sheetFormatPr baseColWidth="10" defaultColWidth="11.453125" defaultRowHeight="14.5" x14ac:dyDescent="0.35"/>
  <cols>
    <col min="1" max="1" width="4.1796875" customWidth="1"/>
    <col min="2" max="3" width="17.54296875" style="1" customWidth="1"/>
    <col min="4" max="4" width="17.54296875" style="4" customWidth="1"/>
    <col min="5" max="5" width="8.26953125" customWidth="1"/>
    <col min="6" max="7" width="17.54296875" customWidth="1"/>
  </cols>
  <sheetData>
    <row r="1" spans="2:10" ht="73.5" customHeight="1" x14ac:dyDescent="0.35">
      <c r="F1" s="60" t="s">
        <v>31</v>
      </c>
      <c r="G1" s="60"/>
    </row>
    <row r="2" spans="2:10" ht="18.5" x14ac:dyDescent="0.35">
      <c r="B2" s="51" t="s">
        <v>5</v>
      </c>
      <c r="C2" s="51"/>
      <c r="D2" s="51"/>
      <c r="E2" s="51"/>
      <c r="F2" s="51"/>
      <c r="G2" s="51"/>
    </row>
    <row r="3" spans="2:10" ht="16.5" customHeight="1" x14ac:dyDescent="0.35">
      <c r="B3" s="5">
        <v>50</v>
      </c>
      <c r="C3" s="58" t="s">
        <v>6</v>
      </c>
      <c r="D3" s="59"/>
      <c r="F3" s="10" t="s">
        <v>7</v>
      </c>
      <c r="G3" s="11">
        <v>0.82</v>
      </c>
    </row>
    <row r="4" spans="2:10" ht="6.75" customHeight="1" x14ac:dyDescent="0.35"/>
    <row r="5" spans="2:10" ht="31.5" customHeight="1" x14ac:dyDescent="0.35">
      <c r="B5" s="7" t="s">
        <v>1</v>
      </c>
      <c r="C5" s="7" t="s">
        <v>8</v>
      </c>
      <c r="D5" s="7" t="s">
        <v>9</v>
      </c>
      <c r="F5" s="9" t="s">
        <v>10</v>
      </c>
      <c r="G5" s="9" t="s">
        <v>11</v>
      </c>
    </row>
    <row r="6" spans="2:10" x14ac:dyDescent="0.35">
      <c r="B6" s="8">
        <v>0</v>
      </c>
      <c r="C6" s="12" cm="1">
        <f t="array" ref="C6:C112">'Expected remaining QALYs'!E4:E110</f>
        <v>0.877</v>
      </c>
      <c r="D6" s="12">
        <f t="shared" ref="D6:D37" si="0">C6/_xlfn.XLOOKUP(ROUND($B$3,0),$B$6:$B$112,$C$6:$C$112,,0,)</f>
        <v>1.0080459770114942</v>
      </c>
      <c r="F6" s="13">
        <f>$G$3</f>
        <v>0.82</v>
      </c>
      <c r="G6" s="13">
        <f>$G$3*D6</f>
        <v>0.82659770114942521</v>
      </c>
      <c r="H6" s="2"/>
      <c r="J6" s="3"/>
    </row>
    <row r="7" spans="2:10" x14ac:dyDescent="0.35">
      <c r="B7" s="8">
        <v>1</v>
      </c>
      <c r="C7" s="12">
        <v>0.877</v>
      </c>
      <c r="D7" s="12">
        <f t="shared" si="0"/>
        <v>1.0080459770114942</v>
      </c>
      <c r="F7" s="13">
        <f t="shared" ref="F7:F70" si="1">$G$3</f>
        <v>0.82</v>
      </c>
      <c r="G7" s="13">
        <f t="shared" ref="G7:G70" si="2">$G$3*D7</f>
        <v>0.82659770114942521</v>
      </c>
    </row>
    <row r="8" spans="2:10" x14ac:dyDescent="0.35">
      <c r="B8" s="8">
        <v>2</v>
      </c>
      <c r="C8" s="12">
        <v>0.877</v>
      </c>
      <c r="D8" s="12">
        <f t="shared" si="0"/>
        <v>1.0080459770114942</v>
      </c>
      <c r="F8" s="13">
        <f t="shared" si="1"/>
        <v>0.82</v>
      </c>
      <c r="G8" s="13">
        <f t="shared" si="2"/>
        <v>0.82659770114942521</v>
      </c>
    </row>
    <row r="9" spans="2:10" x14ac:dyDescent="0.35">
      <c r="B9" s="8">
        <v>3</v>
      </c>
      <c r="C9" s="12">
        <v>0.877</v>
      </c>
      <c r="D9" s="12">
        <f t="shared" si="0"/>
        <v>1.0080459770114942</v>
      </c>
      <c r="F9" s="13">
        <f t="shared" si="1"/>
        <v>0.82</v>
      </c>
      <c r="G9" s="13">
        <f t="shared" si="2"/>
        <v>0.82659770114942521</v>
      </c>
    </row>
    <row r="10" spans="2:10" x14ac:dyDescent="0.35">
      <c r="B10" s="8">
        <v>4</v>
      </c>
      <c r="C10" s="12">
        <v>0.877</v>
      </c>
      <c r="D10" s="12">
        <f t="shared" si="0"/>
        <v>1.0080459770114942</v>
      </c>
      <c r="F10" s="13">
        <f t="shared" si="1"/>
        <v>0.82</v>
      </c>
      <c r="G10" s="13">
        <f t="shared" si="2"/>
        <v>0.82659770114942521</v>
      </c>
    </row>
    <row r="11" spans="2:10" x14ac:dyDescent="0.35">
      <c r="B11" s="8">
        <v>5</v>
      </c>
      <c r="C11" s="12">
        <v>0.877</v>
      </c>
      <c r="D11" s="12">
        <f t="shared" si="0"/>
        <v>1.0080459770114942</v>
      </c>
      <c r="F11" s="13">
        <f t="shared" si="1"/>
        <v>0.82</v>
      </c>
      <c r="G11" s="13">
        <f t="shared" si="2"/>
        <v>0.82659770114942521</v>
      </c>
    </row>
    <row r="12" spans="2:10" x14ac:dyDescent="0.35">
      <c r="B12" s="8">
        <v>6</v>
      </c>
      <c r="C12" s="12">
        <v>0.877</v>
      </c>
      <c r="D12" s="12">
        <f t="shared" si="0"/>
        <v>1.0080459770114942</v>
      </c>
      <c r="F12" s="13">
        <f t="shared" si="1"/>
        <v>0.82</v>
      </c>
      <c r="G12" s="13">
        <f t="shared" si="2"/>
        <v>0.82659770114942521</v>
      </c>
    </row>
    <row r="13" spans="2:10" x14ac:dyDescent="0.35">
      <c r="B13" s="8">
        <v>7</v>
      </c>
      <c r="C13" s="12">
        <v>0.877</v>
      </c>
      <c r="D13" s="12">
        <f t="shared" si="0"/>
        <v>1.0080459770114942</v>
      </c>
      <c r="F13" s="13">
        <f t="shared" si="1"/>
        <v>0.82</v>
      </c>
      <c r="G13" s="13">
        <f t="shared" si="2"/>
        <v>0.82659770114942521</v>
      </c>
    </row>
    <row r="14" spans="2:10" x14ac:dyDescent="0.35">
      <c r="B14" s="8">
        <v>8</v>
      </c>
      <c r="C14" s="12">
        <v>0.877</v>
      </c>
      <c r="D14" s="12">
        <f t="shared" si="0"/>
        <v>1.0080459770114942</v>
      </c>
      <c r="F14" s="13">
        <f t="shared" si="1"/>
        <v>0.82</v>
      </c>
      <c r="G14" s="13">
        <f t="shared" si="2"/>
        <v>0.82659770114942521</v>
      </c>
    </row>
    <row r="15" spans="2:10" x14ac:dyDescent="0.35">
      <c r="B15" s="8">
        <v>9</v>
      </c>
      <c r="C15" s="12">
        <v>0.877</v>
      </c>
      <c r="D15" s="12">
        <f t="shared" si="0"/>
        <v>1.0080459770114942</v>
      </c>
      <c r="F15" s="13">
        <f t="shared" si="1"/>
        <v>0.82</v>
      </c>
      <c r="G15" s="13">
        <f t="shared" si="2"/>
        <v>0.82659770114942521</v>
      </c>
    </row>
    <row r="16" spans="2:10" x14ac:dyDescent="0.35">
      <c r="B16" s="8">
        <v>10</v>
      </c>
      <c r="C16" s="12">
        <v>0.877</v>
      </c>
      <c r="D16" s="12">
        <f t="shared" si="0"/>
        <v>1.0080459770114942</v>
      </c>
      <c r="F16" s="13">
        <f t="shared" si="1"/>
        <v>0.82</v>
      </c>
      <c r="G16" s="13">
        <f t="shared" si="2"/>
        <v>0.82659770114942521</v>
      </c>
    </row>
    <row r="17" spans="2:7" x14ac:dyDescent="0.35">
      <c r="B17" s="8">
        <v>11</v>
      </c>
      <c r="C17" s="12">
        <v>0.877</v>
      </c>
      <c r="D17" s="12">
        <f t="shared" si="0"/>
        <v>1.0080459770114942</v>
      </c>
      <c r="F17" s="13">
        <f t="shared" si="1"/>
        <v>0.82</v>
      </c>
      <c r="G17" s="13">
        <f t="shared" si="2"/>
        <v>0.82659770114942521</v>
      </c>
    </row>
    <row r="18" spans="2:7" x14ac:dyDescent="0.35">
      <c r="B18" s="8">
        <v>12</v>
      </c>
      <c r="C18" s="12">
        <v>0.877</v>
      </c>
      <c r="D18" s="12">
        <f t="shared" si="0"/>
        <v>1.0080459770114942</v>
      </c>
      <c r="F18" s="13">
        <f t="shared" si="1"/>
        <v>0.82</v>
      </c>
      <c r="G18" s="13">
        <f t="shared" si="2"/>
        <v>0.82659770114942521</v>
      </c>
    </row>
    <row r="19" spans="2:7" x14ac:dyDescent="0.35">
      <c r="B19" s="8">
        <v>13</v>
      </c>
      <c r="C19" s="12">
        <v>0.877</v>
      </c>
      <c r="D19" s="12">
        <f t="shared" si="0"/>
        <v>1.0080459770114942</v>
      </c>
      <c r="F19" s="13">
        <f t="shared" si="1"/>
        <v>0.82</v>
      </c>
      <c r="G19" s="13">
        <f t="shared" si="2"/>
        <v>0.82659770114942521</v>
      </c>
    </row>
    <row r="20" spans="2:7" x14ac:dyDescent="0.35">
      <c r="B20" s="8">
        <v>14</v>
      </c>
      <c r="C20" s="12">
        <v>0.877</v>
      </c>
      <c r="D20" s="12">
        <f t="shared" si="0"/>
        <v>1.0080459770114942</v>
      </c>
      <c r="F20" s="13">
        <f t="shared" si="1"/>
        <v>0.82</v>
      </c>
      <c r="G20" s="13">
        <f t="shared" si="2"/>
        <v>0.82659770114942521</v>
      </c>
    </row>
    <row r="21" spans="2:7" x14ac:dyDescent="0.35">
      <c r="B21" s="8">
        <v>15</v>
      </c>
      <c r="C21" s="12">
        <v>0.877</v>
      </c>
      <c r="D21" s="12">
        <f t="shared" si="0"/>
        <v>1.0080459770114942</v>
      </c>
      <c r="F21" s="13">
        <f t="shared" si="1"/>
        <v>0.82</v>
      </c>
      <c r="G21" s="13">
        <f t="shared" si="2"/>
        <v>0.82659770114942521</v>
      </c>
    </row>
    <row r="22" spans="2:7" x14ac:dyDescent="0.35">
      <c r="B22" s="8">
        <v>16</v>
      </c>
      <c r="C22" s="12">
        <v>0.877</v>
      </c>
      <c r="D22" s="12">
        <f t="shared" si="0"/>
        <v>1.0080459770114942</v>
      </c>
      <c r="F22" s="13">
        <f t="shared" si="1"/>
        <v>0.82</v>
      </c>
      <c r="G22" s="13">
        <f t="shared" si="2"/>
        <v>0.82659770114942521</v>
      </c>
    </row>
    <row r="23" spans="2:7" x14ac:dyDescent="0.35">
      <c r="B23" s="8">
        <v>17</v>
      </c>
      <c r="C23" s="12">
        <v>0.877</v>
      </c>
      <c r="D23" s="12">
        <f t="shared" si="0"/>
        <v>1.0080459770114942</v>
      </c>
      <c r="F23" s="13">
        <f t="shared" si="1"/>
        <v>0.82</v>
      </c>
      <c r="G23" s="13">
        <f t="shared" si="2"/>
        <v>0.82659770114942521</v>
      </c>
    </row>
    <row r="24" spans="2:7" x14ac:dyDescent="0.35">
      <c r="B24" s="8">
        <v>18</v>
      </c>
      <c r="C24" s="12">
        <v>0.877</v>
      </c>
      <c r="D24" s="12">
        <f t="shared" si="0"/>
        <v>1.0080459770114942</v>
      </c>
      <c r="F24" s="13">
        <f t="shared" si="1"/>
        <v>0.82</v>
      </c>
      <c r="G24" s="13">
        <f t="shared" si="2"/>
        <v>0.82659770114942521</v>
      </c>
    </row>
    <row r="25" spans="2:7" x14ac:dyDescent="0.35">
      <c r="B25" s="8">
        <v>19</v>
      </c>
      <c r="C25" s="12">
        <v>0.877</v>
      </c>
      <c r="D25" s="12">
        <f t="shared" si="0"/>
        <v>1.0080459770114942</v>
      </c>
      <c r="F25" s="13">
        <f t="shared" si="1"/>
        <v>0.82</v>
      </c>
      <c r="G25" s="13">
        <f t="shared" si="2"/>
        <v>0.82659770114942521</v>
      </c>
    </row>
    <row r="26" spans="2:7" x14ac:dyDescent="0.35">
      <c r="B26" s="8">
        <v>20</v>
      </c>
      <c r="C26" s="12">
        <v>0.877</v>
      </c>
      <c r="D26" s="12">
        <f t="shared" si="0"/>
        <v>1.0080459770114942</v>
      </c>
      <c r="F26" s="13">
        <f t="shared" si="1"/>
        <v>0.82</v>
      </c>
      <c r="G26" s="13">
        <f t="shared" si="2"/>
        <v>0.82659770114942521</v>
      </c>
    </row>
    <row r="27" spans="2:7" x14ac:dyDescent="0.35">
      <c r="B27" s="8">
        <v>21</v>
      </c>
      <c r="C27" s="12">
        <v>0.877</v>
      </c>
      <c r="D27" s="12">
        <f t="shared" si="0"/>
        <v>1.0080459770114942</v>
      </c>
      <c r="F27" s="13">
        <f t="shared" si="1"/>
        <v>0.82</v>
      </c>
      <c r="G27" s="13">
        <f t="shared" si="2"/>
        <v>0.82659770114942521</v>
      </c>
    </row>
    <row r="28" spans="2:7" x14ac:dyDescent="0.35">
      <c r="B28" s="8">
        <v>22</v>
      </c>
      <c r="C28" s="12">
        <v>0.877</v>
      </c>
      <c r="D28" s="12">
        <f t="shared" si="0"/>
        <v>1.0080459770114942</v>
      </c>
      <c r="F28" s="13">
        <f t="shared" si="1"/>
        <v>0.82</v>
      </c>
      <c r="G28" s="13">
        <f t="shared" si="2"/>
        <v>0.82659770114942521</v>
      </c>
    </row>
    <row r="29" spans="2:7" x14ac:dyDescent="0.35">
      <c r="B29" s="8">
        <v>23</v>
      </c>
      <c r="C29" s="12">
        <v>0.877</v>
      </c>
      <c r="D29" s="12">
        <f t="shared" si="0"/>
        <v>1.0080459770114942</v>
      </c>
      <c r="F29" s="13">
        <f t="shared" si="1"/>
        <v>0.82</v>
      </c>
      <c r="G29" s="13">
        <f t="shared" si="2"/>
        <v>0.82659770114942521</v>
      </c>
    </row>
    <row r="30" spans="2:7" x14ac:dyDescent="0.35">
      <c r="B30" s="8">
        <v>24</v>
      </c>
      <c r="C30" s="12">
        <v>0.877</v>
      </c>
      <c r="D30" s="12">
        <f t="shared" si="0"/>
        <v>1.0080459770114942</v>
      </c>
      <c r="F30" s="13">
        <f t="shared" si="1"/>
        <v>0.82</v>
      </c>
      <c r="G30" s="13">
        <f t="shared" si="2"/>
        <v>0.82659770114942521</v>
      </c>
    </row>
    <row r="31" spans="2:7" x14ac:dyDescent="0.35">
      <c r="B31" s="8">
        <v>25</v>
      </c>
      <c r="C31" s="12">
        <v>0.877</v>
      </c>
      <c r="D31" s="12">
        <f t="shared" si="0"/>
        <v>1.0080459770114942</v>
      </c>
      <c r="F31" s="13">
        <f t="shared" si="1"/>
        <v>0.82</v>
      </c>
      <c r="G31" s="13">
        <f t="shared" si="2"/>
        <v>0.82659770114942521</v>
      </c>
    </row>
    <row r="32" spans="2:7" x14ac:dyDescent="0.35">
      <c r="B32" s="8">
        <v>26</v>
      </c>
      <c r="C32" s="12">
        <v>0.877</v>
      </c>
      <c r="D32" s="12">
        <f t="shared" si="0"/>
        <v>1.0080459770114942</v>
      </c>
      <c r="F32" s="13">
        <f t="shared" si="1"/>
        <v>0.82</v>
      </c>
      <c r="G32" s="13">
        <f t="shared" si="2"/>
        <v>0.82659770114942521</v>
      </c>
    </row>
    <row r="33" spans="2:7" x14ac:dyDescent="0.35">
      <c r="B33" s="8">
        <v>27</v>
      </c>
      <c r="C33" s="12">
        <v>0.877</v>
      </c>
      <c r="D33" s="12">
        <f t="shared" si="0"/>
        <v>1.0080459770114942</v>
      </c>
      <c r="F33" s="13">
        <f t="shared" si="1"/>
        <v>0.82</v>
      </c>
      <c r="G33" s="13">
        <f t="shared" si="2"/>
        <v>0.82659770114942521</v>
      </c>
    </row>
    <row r="34" spans="2:7" x14ac:dyDescent="0.35">
      <c r="B34" s="8">
        <v>28</v>
      </c>
      <c r="C34" s="12">
        <v>0.877</v>
      </c>
      <c r="D34" s="12">
        <f t="shared" si="0"/>
        <v>1.0080459770114942</v>
      </c>
      <c r="F34" s="13">
        <f t="shared" si="1"/>
        <v>0.82</v>
      </c>
      <c r="G34" s="13">
        <f t="shared" si="2"/>
        <v>0.82659770114942521</v>
      </c>
    </row>
    <row r="35" spans="2:7" x14ac:dyDescent="0.35">
      <c r="B35" s="8">
        <v>29</v>
      </c>
      <c r="C35" s="12">
        <v>0.877</v>
      </c>
      <c r="D35" s="12">
        <f t="shared" si="0"/>
        <v>1.0080459770114942</v>
      </c>
      <c r="F35" s="13">
        <f t="shared" si="1"/>
        <v>0.82</v>
      </c>
      <c r="G35" s="13">
        <f t="shared" si="2"/>
        <v>0.82659770114942521</v>
      </c>
    </row>
    <row r="36" spans="2:7" x14ac:dyDescent="0.35">
      <c r="B36" s="8">
        <v>30</v>
      </c>
      <c r="C36" s="12">
        <v>0.89800000000000002</v>
      </c>
      <c r="D36" s="12">
        <f t="shared" si="0"/>
        <v>1.0321839080459771</v>
      </c>
      <c r="F36" s="13">
        <f t="shared" si="1"/>
        <v>0.82</v>
      </c>
      <c r="G36" s="13">
        <f t="shared" si="2"/>
        <v>0.84639080459770122</v>
      </c>
    </row>
    <row r="37" spans="2:7" x14ac:dyDescent="0.35">
      <c r="B37" s="8">
        <v>31</v>
      </c>
      <c r="C37" s="12">
        <v>0.89800000000000002</v>
      </c>
      <c r="D37" s="12">
        <f t="shared" si="0"/>
        <v>1.0321839080459771</v>
      </c>
      <c r="F37" s="13">
        <f t="shared" si="1"/>
        <v>0.82</v>
      </c>
      <c r="G37" s="13">
        <f t="shared" si="2"/>
        <v>0.84639080459770122</v>
      </c>
    </row>
    <row r="38" spans="2:7" x14ac:dyDescent="0.35">
      <c r="B38" s="8">
        <v>32</v>
      </c>
      <c r="C38" s="12">
        <v>0.89800000000000002</v>
      </c>
      <c r="D38" s="12">
        <f t="shared" ref="D38:D69" si="3">C38/_xlfn.XLOOKUP(ROUND($B$3,0),$B$6:$B$112,$C$6:$C$112,,0,)</f>
        <v>1.0321839080459771</v>
      </c>
      <c r="F38" s="13">
        <f t="shared" si="1"/>
        <v>0.82</v>
      </c>
      <c r="G38" s="13">
        <f t="shared" si="2"/>
        <v>0.84639080459770122</v>
      </c>
    </row>
    <row r="39" spans="2:7" x14ac:dyDescent="0.35">
      <c r="B39" s="8">
        <v>33</v>
      </c>
      <c r="C39" s="12">
        <v>0.89800000000000002</v>
      </c>
      <c r="D39" s="12">
        <f t="shared" si="3"/>
        <v>1.0321839080459771</v>
      </c>
      <c r="F39" s="13">
        <f t="shared" si="1"/>
        <v>0.82</v>
      </c>
      <c r="G39" s="13">
        <f t="shared" si="2"/>
        <v>0.84639080459770122</v>
      </c>
    </row>
    <row r="40" spans="2:7" x14ac:dyDescent="0.35">
      <c r="B40" s="8">
        <v>34</v>
      </c>
      <c r="C40" s="12">
        <v>0.89800000000000002</v>
      </c>
      <c r="D40" s="12">
        <f t="shared" si="3"/>
        <v>1.0321839080459771</v>
      </c>
      <c r="F40" s="13">
        <f t="shared" si="1"/>
        <v>0.82</v>
      </c>
      <c r="G40" s="13">
        <f t="shared" si="2"/>
        <v>0.84639080459770122</v>
      </c>
    </row>
    <row r="41" spans="2:7" x14ac:dyDescent="0.35">
      <c r="B41" s="8">
        <v>35</v>
      </c>
      <c r="C41" s="12">
        <v>0.89800000000000002</v>
      </c>
      <c r="D41" s="12">
        <f t="shared" si="3"/>
        <v>1.0321839080459771</v>
      </c>
      <c r="F41" s="13">
        <f t="shared" si="1"/>
        <v>0.82</v>
      </c>
      <c r="G41" s="13">
        <f t="shared" si="2"/>
        <v>0.84639080459770122</v>
      </c>
    </row>
    <row r="42" spans="2:7" x14ac:dyDescent="0.35">
      <c r="B42" s="8">
        <v>36</v>
      </c>
      <c r="C42" s="12">
        <v>0.89800000000000002</v>
      </c>
      <c r="D42" s="12">
        <f t="shared" si="3"/>
        <v>1.0321839080459771</v>
      </c>
      <c r="F42" s="13">
        <f t="shared" si="1"/>
        <v>0.82</v>
      </c>
      <c r="G42" s="13">
        <f t="shared" si="2"/>
        <v>0.84639080459770122</v>
      </c>
    </row>
    <row r="43" spans="2:7" x14ac:dyDescent="0.35">
      <c r="B43" s="8">
        <v>37</v>
      </c>
      <c r="C43" s="12">
        <v>0.89800000000000002</v>
      </c>
      <c r="D43" s="12">
        <f t="shared" si="3"/>
        <v>1.0321839080459771</v>
      </c>
      <c r="F43" s="13">
        <f t="shared" si="1"/>
        <v>0.82</v>
      </c>
      <c r="G43" s="13">
        <f t="shared" si="2"/>
        <v>0.84639080459770122</v>
      </c>
    </row>
    <row r="44" spans="2:7" x14ac:dyDescent="0.35">
      <c r="B44" s="8">
        <v>38</v>
      </c>
      <c r="C44" s="12">
        <v>0.89800000000000002</v>
      </c>
      <c r="D44" s="12">
        <f t="shared" si="3"/>
        <v>1.0321839080459771</v>
      </c>
      <c r="F44" s="13">
        <f t="shared" si="1"/>
        <v>0.82</v>
      </c>
      <c r="G44" s="13">
        <f t="shared" si="2"/>
        <v>0.84639080459770122</v>
      </c>
    </row>
    <row r="45" spans="2:7" x14ac:dyDescent="0.35">
      <c r="B45" s="8">
        <v>39</v>
      </c>
      <c r="C45" s="12">
        <v>0.89800000000000002</v>
      </c>
      <c r="D45" s="12">
        <f t="shared" si="3"/>
        <v>1.0321839080459771</v>
      </c>
      <c r="F45" s="13">
        <f t="shared" si="1"/>
        <v>0.82</v>
      </c>
      <c r="G45" s="13">
        <f t="shared" si="2"/>
        <v>0.84639080459770122</v>
      </c>
    </row>
    <row r="46" spans="2:7" x14ac:dyDescent="0.35">
      <c r="B46" s="8">
        <v>40</v>
      </c>
      <c r="C46" s="12">
        <v>0.85299999999999998</v>
      </c>
      <c r="D46" s="12">
        <f t="shared" si="3"/>
        <v>0.98045977011494256</v>
      </c>
      <c r="F46" s="13">
        <f t="shared" si="1"/>
        <v>0.82</v>
      </c>
      <c r="G46" s="13">
        <f t="shared" si="2"/>
        <v>0.80397701149425282</v>
      </c>
    </row>
    <row r="47" spans="2:7" x14ac:dyDescent="0.35">
      <c r="B47" s="8">
        <v>41</v>
      </c>
      <c r="C47" s="12">
        <v>0.85299999999999998</v>
      </c>
      <c r="D47" s="12">
        <f t="shared" si="3"/>
        <v>0.98045977011494256</v>
      </c>
      <c r="F47" s="13">
        <f t="shared" si="1"/>
        <v>0.82</v>
      </c>
      <c r="G47" s="13">
        <f t="shared" si="2"/>
        <v>0.80397701149425282</v>
      </c>
    </row>
    <row r="48" spans="2:7" x14ac:dyDescent="0.35">
      <c r="B48" s="8">
        <v>42</v>
      </c>
      <c r="C48" s="12">
        <v>0.85299999999999998</v>
      </c>
      <c r="D48" s="12">
        <f t="shared" si="3"/>
        <v>0.98045977011494256</v>
      </c>
      <c r="F48" s="13">
        <f t="shared" si="1"/>
        <v>0.82</v>
      </c>
      <c r="G48" s="13">
        <f t="shared" si="2"/>
        <v>0.80397701149425282</v>
      </c>
    </row>
    <row r="49" spans="2:7" x14ac:dyDescent="0.35">
      <c r="B49" s="8">
        <v>43</v>
      </c>
      <c r="C49" s="12">
        <v>0.85299999999999998</v>
      </c>
      <c r="D49" s="12">
        <f t="shared" si="3"/>
        <v>0.98045977011494256</v>
      </c>
      <c r="F49" s="13">
        <f t="shared" si="1"/>
        <v>0.82</v>
      </c>
      <c r="G49" s="13">
        <f t="shared" si="2"/>
        <v>0.80397701149425282</v>
      </c>
    </row>
    <row r="50" spans="2:7" x14ac:dyDescent="0.35">
      <c r="B50" s="8">
        <v>44</v>
      </c>
      <c r="C50" s="12">
        <v>0.85299999999999998</v>
      </c>
      <c r="D50" s="12">
        <f t="shared" si="3"/>
        <v>0.98045977011494256</v>
      </c>
      <c r="F50" s="13">
        <f t="shared" si="1"/>
        <v>0.82</v>
      </c>
      <c r="G50" s="13">
        <f t="shared" si="2"/>
        <v>0.80397701149425282</v>
      </c>
    </row>
    <row r="51" spans="2:7" x14ac:dyDescent="0.35">
      <c r="B51" s="8">
        <v>45</v>
      </c>
      <c r="C51" s="12">
        <v>0.85299999999999998</v>
      </c>
      <c r="D51" s="12">
        <f t="shared" si="3"/>
        <v>0.98045977011494256</v>
      </c>
      <c r="F51" s="13">
        <f t="shared" si="1"/>
        <v>0.82</v>
      </c>
      <c r="G51" s="13">
        <f t="shared" si="2"/>
        <v>0.80397701149425282</v>
      </c>
    </row>
    <row r="52" spans="2:7" x14ac:dyDescent="0.35">
      <c r="B52" s="8">
        <v>46</v>
      </c>
      <c r="C52" s="12">
        <v>0.85299999999999998</v>
      </c>
      <c r="D52" s="12">
        <f t="shared" si="3"/>
        <v>0.98045977011494256</v>
      </c>
      <c r="F52" s="13">
        <f t="shared" si="1"/>
        <v>0.82</v>
      </c>
      <c r="G52" s="13">
        <f t="shared" si="2"/>
        <v>0.80397701149425282</v>
      </c>
    </row>
    <row r="53" spans="2:7" x14ac:dyDescent="0.35">
      <c r="B53" s="8">
        <v>47</v>
      </c>
      <c r="C53" s="12">
        <v>0.85299999999999998</v>
      </c>
      <c r="D53" s="12">
        <f t="shared" si="3"/>
        <v>0.98045977011494256</v>
      </c>
      <c r="F53" s="13">
        <f t="shared" si="1"/>
        <v>0.82</v>
      </c>
      <c r="G53" s="13">
        <f t="shared" si="2"/>
        <v>0.80397701149425282</v>
      </c>
    </row>
    <row r="54" spans="2:7" x14ac:dyDescent="0.35">
      <c r="B54" s="8">
        <v>48</v>
      </c>
      <c r="C54" s="12">
        <v>0.85299999999999998</v>
      </c>
      <c r="D54" s="12">
        <f t="shared" si="3"/>
        <v>0.98045977011494256</v>
      </c>
      <c r="F54" s="13">
        <f t="shared" si="1"/>
        <v>0.82</v>
      </c>
      <c r="G54" s="13">
        <f t="shared" si="2"/>
        <v>0.80397701149425282</v>
      </c>
    </row>
    <row r="55" spans="2:7" x14ac:dyDescent="0.35">
      <c r="B55" s="8">
        <v>49</v>
      </c>
      <c r="C55" s="12">
        <v>0.85299999999999998</v>
      </c>
      <c r="D55" s="12">
        <f t="shared" si="3"/>
        <v>0.98045977011494256</v>
      </c>
      <c r="F55" s="13">
        <f t="shared" si="1"/>
        <v>0.82</v>
      </c>
      <c r="G55" s="13">
        <f t="shared" si="2"/>
        <v>0.80397701149425282</v>
      </c>
    </row>
    <row r="56" spans="2:7" x14ac:dyDescent="0.35">
      <c r="B56" s="8">
        <v>50</v>
      </c>
      <c r="C56" s="12">
        <v>0.87</v>
      </c>
      <c r="D56" s="12">
        <f t="shared" si="3"/>
        <v>1</v>
      </c>
      <c r="F56" s="13">
        <f t="shared" si="1"/>
        <v>0.82</v>
      </c>
      <c r="G56" s="13">
        <f t="shared" si="2"/>
        <v>0.82</v>
      </c>
    </row>
    <row r="57" spans="2:7" x14ac:dyDescent="0.35">
      <c r="B57" s="8">
        <v>51</v>
      </c>
      <c r="C57" s="12">
        <v>0.87</v>
      </c>
      <c r="D57" s="12">
        <f t="shared" si="3"/>
        <v>1</v>
      </c>
      <c r="F57" s="13">
        <f t="shared" si="1"/>
        <v>0.82</v>
      </c>
      <c r="G57" s="13">
        <f t="shared" si="2"/>
        <v>0.82</v>
      </c>
    </row>
    <row r="58" spans="2:7" x14ac:dyDescent="0.35">
      <c r="B58" s="8">
        <v>52</v>
      </c>
      <c r="C58" s="12">
        <v>0.87</v>
      </c>
      <c r="D58" s="12">
        <f t="shared" si="3"/>
        <v>1</v>
      </c>
      <c r="F58" s="13">
        <f t="shared" si="1"/>
        <v>0.82</v>
      </c>
      <c r="G58" s="13">
        <f t="shared" si="2"/>
        <v>0.82</v>
      </c>
    </row>
    <row r="59" spans="2:7" x14ac:dyDescent="0.35">
      <c r="B59" s="8">
        <v>53</v>
      </c>
      <c r="C59" s="12">
        <v>0.87</v>
      </c>
      <c r="D59" s="12">
        <f t="shared" si="3"/>
        <v>1</v>
      </c>
      <c r="F59" s="13">
        <f t="shared" si="1"/>
        <v>0.82</v>
      </c>
      <c r="G59" s="13">
        <f t="shared" si="2"/>
        <v>0.82</v>
      </c>
    </row>
    <row r="60" spans="2:7" x14ac:dyDescent="0.35">
      <c r="B60" s="8">
        <v>54</v>
      </c>
      <c r="C60" s="12">
        <v>0.87</v>
      </c>
      <c r="D60" s="12">
        <f t="shared" si="3"/>
        <v>1</v>
      </c>
      <c r="F60" s="13">
        <f t="shared" si="1"/>
        <v>0.82</v>
      </c>
      <c r="G60" s="13">
        <f t="shared" si="2"/>
        <v>0.82</v>
      </c>
    </row>
    <row r="61" spans="2:7" x14ac:dyDescent="0.35">
      <c r="B61" s="8">
        <v>55</v>
      </c>
      <c r="C61" s="12">
        <v>0.87</v>
      </c>
      <c r="D61" s="12">
        <f t="shared" si="3"/>
        <v>1</v>
      </c>
      <c r="F61" s="13">
        <f t="shared" si="1"/>
        <v>0.82</v>
      </c>
      <c r="G61" s="13">
        <f t="shared" si="2"/>
        <v>0.82</v>
      </c>
    </row>
    <row r="62" spans="2:7" x14ac:dyDescent="0.35">
      <c r="B62" s="8">
        <v>56</v>
      </c>
      <c r="C62" s="12">
        <v>0.87</v>
      </c>
      <c r="D62" s="12">
        <f t="shared" si="3"/>
        <v>1</v>
      </c>
      <c r="F62" s="13">
        <f t="shared" si="1"/>
        <v>0.82</v>
      </c>
      <c r="G62" s="13">
        <f t="shared" si="2"/>
        <v>0.82</v>
      </c>
    </row>
    <row r="63" spans="2:7" x14ac:dyDescent="0.35">
      <c r="B63" s="8">
        <v>57</v>
      </c>
      <c r="C63" s="12">
        <v>0.87</v>
      </c>
      <c r="D63" s="12">
        <f t="shared" si="3"/>
        <v>1</v>
      </c>
      <c r="F63" s="13">
        <f t="shared" si="1"/>
        <v>0.82</v>
      </c>
      <c r="G63" s="13">
        <f t="shared" si="2"/>
        <v>0.82</v>
      </c>
    </row>
    <row r="64" spans="2:7" x14ac:dyDescent="0.35">
      <c r="B64" s="8">
        <v>58</v>
      </c>
      <c r="C64" s="12">
        <v>0.87</v>
      </c>
      <c r="D64" s="12">
        <f t="shared" si="3"/>
        <v>1</v>
      </c>
      <c r="F64" s="13">
        <f t="shared" si="1"/>
        <v>0.82</v>
      </c>
      <c r="G64" s="13">
        <f t="shared" si="2"/>
        <v>0.82</v>
      </c>
    </row>
    <row r="65" spans="2:7" x14ac:dyDescent="0.35">
      <c r="B65" s="8">
        <v>59</v>
      </c>
      <c r="C65" s="12">
        <v>0.87</v>
      </c>
      <c r="D65" s="12">
        <f t="shared" si="3"/>
        <v>1</v>
      </c>
      <c r="F65" s="13">
        <f t="shared" si="1"/>
        <v>0.82</v>
      </c>
      <c r="G65" s="13">
        <f t="shared" si="2"/>
        <v>0.82</v>
      </c>
    </row>
    <row r="66" spans="2:7" x14ac:dyDescent="0.35">
      <c r="B66" s="8">
        <v>60</v>
      </c>
      <c r="C66" s="12">
        <v>0.88500000000000001</v>
      </c>
      <c r="D66" s="12">
        <f t="shared" si="3"/>
        <v>1.0172413793103448</v>
      </c>
      <c r="F66" s="13">
        <f t="shared" si="1"/>
        <v>0.82</v>
      </c>
      <c r="G66" s="13">
        <f t="shared" si="2"/>
        <v>0.83413793103448264</v>
      </c>
    </row>
    <row r="67" spans="2:7" x14ac:dyDescent="0.35">
      <c r="B67" s="8">
        <v>61</v>
      </c>
      <c r="C67" s="12">
        <v>0.88500000000000001</v>
      </c>
      <c r="D67" s="12">
        <f t="shared" si="3"/>
        <v>1.0172413793103448</v>
      </c>
      <c r="F67" s="13">
        <f t="shared" si="1"/>
        <v>0.82</v>
      </c>
      <c r="G67" s="13">
        <f t="shared" si="2"/>
        <v>0.83413793103448264</v>
      </c>
    </row>
    <row r="68" spans="2:7" x14ac:dyDescent="0.35">
      <c r="B68" s="8">
        <v>62</v>
      </c>
      <c r="C68" s="12">
        <v>0.88500000000000001</v>
      </c>
      <c r="D68" s="12">
        <f t="shared" si="3"/>
        <v>1.0172413793103448</v>
      </c>
      <c r="F68" s="13">
        <f t="shared" si="1"/>
        <v>0.82</v>
      </c>
      <c r="G68" s="13">
        <f t="shared" si="2"/>
        <v>0.83413793103448264</v>
      </c>
    </row>
    <row r="69" spans="2:7" x14ac:dyDescent="0.35">
      <c r="B69" s="8">
        <v>63</v>
      </c>
      <c r="C69" s="12">
        <v>0.88500000000000001</v>
      </c>
      <c r="D69" s="12">
        <f t="shared" si="3"/>
        <v>1.0172413793103448</v>
      </c>
      <c r="F69" s="13">
        <f t="shared" si="1"/>
        <v>0.82</v>
      </c>
      <c r="G69" s="13">
        <f t="shared" si="2"/>
        <v>0.83413793103448264</v>
      </c>
    </row>
    <row r="70" spans="2:7" x14ac:dyDescent="0.35">
      <c r="B70" s="8">
        <v>64</v>
      </c>
      <c r="C70" s="12">
        <v>0.88500000000000001</v>
      </c>
      <c r="D70" s="12">
        <f t="shared" ref="D70:D101" si="4">C70/_xlfn.XLOOKUP(ROUND($B$3,0),$B$6:$B$112,$C$6:$C$112,,0,)</f>
        <v>1.0172413793103448</v>
      </c>
      <c r="F70" s="13">
        <f t="shared" si="1"/>
        <v>0.82</v>
      </c>
      <c r="G70" s="13">
        <f t="shared" si="2"/>
        <v>0.83413793103448264</v>
      </c>
    </row>
    <row r="71" spans="2:7" x14ac:dyDescent="0.35">
      <c r="B71" s="8">
        <v>65</v>
      </c>
      <c r="C71" s="12">
        <v>0.88500000000000001</v>
      </c>
      <c r="D71" s="12">
        <f t="shared" si="4"/>
        <v>1.0172413793103448</v>
      </c>
      <c r="F71" s="13">
        <f t="shared" ref="F71:F112" si="5">$G$3</f>
        <v>0.82</v>
      </c>
      <c r="G71" s="13">
        <f t="shared" ref="G71:G112" si="6">$G$3*D71</f>
        <v>0.83413793103448264</v>
      </c>
    </row>
    <row r="72" spans="2:7" x14ac:dyDescent="0.35">
      <c r="B72" s="8">
        <v>66</v>
      </c>
      <c r="C72" s="12">
        <v>0.88500000000000001</v>
      </c>
      <c r="D72" s="12">
        <f t="shared" si="4"/>
        <v>1.0172413793103448</v>
      </c>
      <c r="F72" s="13">
        <f t="shared" si="5"/>
        <v>0.82</v>
      </c>
      <c r="G72" s="13">
        <f t="shared" si="6"/>
        <v>0.83413793103448264</v>
      </c>
    </row>
    <row r="73" spans="2:7" x14ac:dyDescent="0.35">
      <c r="B73" s="8">
        <v>67</v>
      </c>
      <c r="C73" s="12">
        <v>0.88500000000000001</v>
      </c>
      <c r="D73" s="12">
        <f t="shared" si="4"/>
        <v>1.0172413793103448</v>
      </c>
      <c r="F73" s="13">
        <f t="shared" si="5"/>
        <v>0.82</v>
      </c>
      <c r="G73" s="13">
        <f t="shared" si="6"/>
        <v>0.83413793103448264</v>
      </c>
    </row>
    <row r="74" spans="2:7" x14ac:dyDescent="0.35">
      <c r="B74" s="8">
        <v>68</v>
      </c>
      <c r="C74" s="12">
        <v>0.88500000000000001</v>
      </c>
      <c r="D74" s="12">
        <f t="shared" si="4"/>
        <v>1.0172413793103448</v>
      </c>
      <c r="F74" s="13">
        <f t="shared" si="5"/>
        <v>0.82</v>
      </c>
      <c r="G74" s="13">
        <f t="shared" si="6"/>
        <v>0.83413793103448264</v>
      </c>
    </row>
    <row r="75" spans="2:7" x14ac:dyDescent="0.35">
      <c r="B75" s="8">
        <v>69</v>
      </c>
      <c r="C75" s="12">
        <v>0.88500000000000001</v>
      </c>
      <c r="D75" s="12">
        <f t="shared" si="4"/>
        <v>1.0172413793103448</v>
      </c>
      <c r="F75" s="13">
        <f t="shared" si="5"/>
        <v>0.82</v>
      </c>
      <c r="G75" s="13">
        <f t="shared" si="6"/>
        <v>0.83413793103448264</v>
      </c>
    </row>
    <row r="76" spans="2:7" x14ac:dyDescent="0.35">
      <c r="B76" s="8">
        <v>70</v>
      </c>
      <c r="C76" s="12">
        <v>0.85899999999999999</v>
      </c>
      <c r="D76" s="12">
        <f t="shared" si="4"/>
        <v>0.9873563218390804</v>
      </c>
      <c r="F76" s="13">
        <f t="shared" si="5"/>
        <v>0.82</v>
      </c>
      <c r="G76" s="13">
        <f t="shared" si="6"/>
        <v>0.80963218390804592</v>
      </c>
    </row>
    <row r="77" spans="2:7" x14ac:dyDescent="0.35">
      <c r="B77" s="8">
        <v>71</v>
      </c>
      <c r="C77" s="12">
        <v>0.85899999999999999</v>
      </c>
      <c r="D77" s="12">
        <f t="shared" si="4"/>
        <v>0.9873563218390804</v>
      </c>
      <c r="F77" s="13">
        <f t="shared" si="5"/>
        <v>0.82</v>
      </c>
      <c r="G77" s="13">
        <f t="shared" si="6"/>
        <v>0.80963218390804592</v>
      </c>
    </row>
    <row r="78" spans="2:7" x14ac:dyDescent="0.35">
      <c r="B78" s="8">
        <v>72</v>
      </c>
      <c r="C78" s="12">
        <v>0.85899999999999999</v>
      </c>
      <c r="D78" s="12">
        <f t="shared" si="4"/>
        <v>0.9873563218390804</v>
      </c>
      <c r="F78" s="13">
        <f t="shared" si="5"/>
        <v>0.82</v>
      </c>
      <c r="G78" s="13">
        <f t="shared" si="6"/>
        <v>0.80963218390804592</v>
      </c>
    </row>
    <row r="79" spans="2:7" x14ac:dyDescent="0.35">
      <c r="B79" s="8">
        <v>73</v>
      </c>
      <c r="C79" s="12">
        <v>0.85899999999999999</v>
      </c>
      <c r="D79" s="12">
        <f t="shared" si="4"/>
        <v>0.9873563218390804</v>
      </c>
      <c r="F79" s="13">
        <f t="shared" si="5"/>
        <v>0.82</v>
      </c>
      <c r="G79" s="13">
        <f t="shared" si="6"/>
        <v>0.80963218390804592</v>
      </c>
    </row>
    <row r="80" spans="2:7" x14ac:dyDescent="0.35">
      <c r="B80" s="8">
        <v>74</v>
      </c>
      <c r="C80" s="12">
        <v>0.85899999999999999</v>
      </c>
      <c r="D80" s="12">
        <f t="shared" si="4"/>
        <v>0.9873563218390804</v>
      </c>
      <c r="F80" s="13">
        <f t="shared" si="5"/>
        <v>0.82</v>
      </c>
      <c r="G80" s="13">
        <f t="shared" si="6"/>
        <v>0.80963218390804592</v>
      </c>
    </row>
    <row r="81" spans="2:7" x14ac:dyDescent="0.35">
      <c r="B81" s="8">
        <v>75</v>
      </c>
      <c r="C81" s="12">
        <v>0.85899999999999999</v>
      </c>
      <c r="D81" s="12">
        <f t="shared" si="4"/>
        <v>0.9873563218390804</v>
      </c>
      <c r="F81" s="13">
        <f t="shared" si="5"/>
        <v>0.82</v>
      </c>
      <c r="G81" s="13">
        <f t="shared" si="6"/>
        <v>0.80963218390804592</v>
      </c>
    </row>
    <row r="82" spans="2:7" x14ac:dyDescent="0.35">
      <c r="B82" s="8">
        <v>76</v>
      </c>
      <c r="C82" s="12">
        <v>0.85899999999999999</v>
      </c>
      <c r="D82" s="12">
        <f t="shared" si="4"/>
        <v>0.9873563218390804</v>
      </c>
      <c r="F82" s="13">
        <f t="shared" si="5"/>
        <v>0.82</v>
      </c>
      <c r="G82" s="13">
        <f t="shared" si="6"/>
        <v>0.80963218390804592</v>
      </c>
    </row>
    <row r="83" spans="2:7" x14ac:dyDescent="0.35">
      <c r="B83" s="8">
        <v>77</v>
      </c>
      <c r="C83" s="12">
        <v>0.85899999999999999</v>
      </c>
      <c r="D83" s="12">
        <f t="shared" si="4"/>
        <v>0.9873563218390804</v>
      </c>
      <c r="F83" s="13">
        <f t="shared" si="5"/>
        <v>0.82</v>
      </c>
      <c r="G83" s="13">
        <f t="shared" si="6"/>
        <v>0.80963218390804592</v>
      </c>
    </row>
    <row r="84" spans="2:7" x14ac:dyDescent="0.35">
      <c r="B84" s="8">
        <v>78</v>
      </c>
      <c r="C84" s="12">
        <v>0.85899999999999999</v>
      </c>
      <c r="D84" s="12">
        <f t="shared" si="4"/>
        <v>0.9873563218390804</v>
      </c>
      <c r="F84" s="13">
        <f t="shared" si="5"/>
        <v>0.82</v>
      </c>
      <c r="G84" s="13">
        <f t="shared" si="6"/>
        <v>0.80963218390804592</v>
      </c>
    </row>
    <row r="85" spans="2:7" x14ac:dyDescent="0.35">
      <c r="B85" s="8">
        <v>79</v>
      </c>
      <c r="C85" s="12">
        <v>0.85899999999999999</v>
      </c>
      <c r="D85" s="12">
        <f t="shared" si="4"/>
        <v>0.9873563218390804</v>
      </c>
      <c r="F85" s="13">
        <f t="shared" si="5"/>
        <v>0.82</v>
      </c>
      <c r="G85" s="13">
        <f t="shared" si="6"/>
        <v>0.80963218390804592</v>
      </c>
    </row>
    <row r="86" spans="2:7" x14ac:dyDescent="0.35">
      <c r="B86" s="8">
        <v>80</v>
      </c>
      <c r="C86" s="12">
        <v>0.81100000000000005</v>
      </c>
      <c r="D86" s="12">
        <f t="shared" si="4"/>
        <v>0.93218390804597706</v>
      </c>
      <c r="F86" s="13">
        <f t="shared" si="5"/>
        <v>0.82</v>
      </c>
      <c r="G86" s="13">
        <f t="shared" si="6"/>
        <v>0.76439080459770115</v>
      </c>
    </row>
    <row r="87" spans="2:7" x14ac:dyDescent="0.35">
      <c r="B87" s="8">
        <v>81</v>
      </c>
      <c r="C87" s="12">
        <v>0.81100000000000005</v>
      </c>
      <c r="D87" s="12">
        <f t="shared" si="4"/>
        <v>0.93218390804597706</v>
      </c>
      <c r="F87" s="13">
        <f t="shared" si="5"/>
        <v>0.82</v>
      </c>
      <c r="G87" s="13">
        <f t="shared" si="6"/>
        <v>0.76439080459770115</v>
      </c>
    </row>
    <row r="88" spans="2:7" x14ac:dyDescent="0.35">
      <c r="B88" s="8">
        <v>82</v>
      </c>
      <c r="C88" s="12">
        <v>0.81100000000000005</v>
      </c>
      <c r="D88" s="12">
        <f t="shared" si="4"/>
        <v>0.93218390804597706</v>
      </c>
      <c r="F88" s="13">
        <f t="shared" si="5"/>
        <v>0.82</v>
      </c>
      <c r="G88" s="13">
        <f t="shared" si="6"/>
        <v>0.76439080459770115</v>
      </c>
    </row>
    <row r="89" spans="2:7" x14ac:dyDescent="0.35">
      <c r="B89" s="8">
        <v>83</v>
      </c>
      <c r="C89" s="12">
        <v>0.81100000000000005</v>
      </c>
      <c r="D89" s="12">
        <f t="shared" si="4"/>
        <v>0.93218390804597706</v>
      </c>
      <c r="F89" s="13">
        <f t="shared" si="5"/>
        <v>0.82</v>
      </c>
      <c r="G89" s="13">
        <f t="shared" si="6"/>
        <v>0.76439080459770115</v>
      </c>
    </row>
    <row r="90" spans="2:7" x14ac:dyDescent="0.35">
      <c r="B90" s="8">
        <v>84</v>
      </c>
      <c r="C90" s="12">
        <v>0.81100000000000005</v>
      </c>
      <c r="D90" s="12">
        <f t="shared" si="4"/>
        <v>0.93218390804597706</v>
      </c>
      <c r="F90" s="13">
        <f t="shared" si="5"/>
        <v>0.82</v>
      </c>
      <c r="G90" s="13">
        <f t="shared" si="6"/>
        <v>0.76439080459770115</v>
      </c>
    </row>
    <row r="91" spans="2:7" x14ac:dyDescent="0.35">
      <c r="B91" s="8">
        <v>85</v>
      </c>
      <c r="C91" s="12">
        <v>0.81100000000000005</v>
      </c>
      <c r="D91" s="12">
        <f t="shared" si="4"/>
        <v>0.93218390804597706</v>
      </c>
      <c r="F91" s="13">
        <f t="shared" si="5"/>
        <v>0.82</v>
      </c>
      <c r="G91" s="13">
        <f t="shared" si="6"/>
        <v>0.76439080459770115</v>
      </c>
    </row>
    <row r="92" spans="2:7" x14ac:dyDescent="0.35">
      <c r="B92" s="8">
        <v>86</v>
      </c>
      <c r="C92" s="12">
        <v>0.81100000000000005</v>
      </c>
      <c r="D92" s="12">
        <f t="shared" si="4"/>
        <v>0.93218390804597706</v>
      </c>
      <c r="F92" s="13">
        <f t="shared" si="5"/>
        <v>0.82</v>
      </c>
      <c r="G92" s="13">
        <f t="shared" si="6"/>
        <v>0.76439080459770115</v>
      </c>
    </row>
    <row r="93" spans="2:7" x14ac:dyDescent="0.35">
      <c r="B93" s="8">
        <v>87</v>
      </c>
      <c r="C93" s="12">
        <v>0.81100000000000005</v>
      </c>
      <c r="D93" s="12">
        <f t="shared" si="4"/>
        <v>0.93218390804597706</v>
      </c>
      <c r="F93" s="13">
        <f t="shared" si="5"/>
        <v>0.82</v>
      </c>
      <c r="G93" s="13">
        <f t="shared" si="6"/>
        <v>0.76439080459770115</v>
      </c>
    </row>
    <row r="94" spans="2:7" x14ac:dyDescent="0.35">
      <c r="B94" s="8">
        <v>88</v>
      </c>
      <c r="C94" s="12">
        <v>0.81100000000000005</v>
      </c>
      <c r="D94" s="12">
        <f t="shared" si="4"/>
        <v>0.93218390804597706</v>
      </c>
      <c r="F94" s="13">
        <f t="shared" si="5"/>
        <v>0.82</v>
      </c>
      <c r="G94" s="13">
        <f t="shared" si="6"/>
        <v>0.76439080459770115</v>
      </c>
    </row>
    <row r="95" spans="2:7" x14ac:dyDescent="0.35">
      <c r="B95" s="8">
        <v>89</v>
      </c>
      <c r="C95" s="12">
        <v>0.81100000000000005</v>
      </c>
      <c r="D95" s="12">
        <f t="shared" si="4"/>
        <v>0.93218390804597706</v>
      </c>
      <c r="F95" s="13">
        <f t="shared" si="5"/>
        <v>0.82</v>
      </c>
      <c r="G95" s="13">
        <f t="shared" si="6"/>
        <v>0.76439080459770115</v>
      </c>
    </row>
    <row r="96" spans="2:7" x14ac:dyDescent="0.35">
      <c r="B96" s="8">
        <v>90</v>
      </c>
      <c r="C96" s="12">
        <v>0.81100000000000005</v>
      </c>
      <c r="D96" s="12">
        <f t="shared" si="4"/>
        <v>0.93218390804597706</v>
      </c>
      <c r="F96" s="13">
        <f t="shared" si="5"/>
        <v>0.82</v>
      </c>
      <c r="G96" s="13">
        <f t="shared" si="6"/>
        <v>0.76439080459770115</v>
      </c>
    </row>
    <row r="97" spans="2:7" x14ac:dyDescent="0.35">
      <c r="B97" s="8">
        <v>91</v>
      </c>
      <c r="C97" s="12">
        <v>0.81100000000000005</v>
      </c>
      <c r="D97" s="12">
        <f t="shared" si="4"/>
        <v>0.93218390804597706</v>
      </c>
      <c r="F97" s="13">
        <f t="shared" si="5"/>
        <v>0.82</v>
      </c>
      <c r="G97" s="13">
        <f t="shared" si="6"/>
        <v>0.76439080459770115</v>
      </c>
    </row>
    <row r="98" spans="2:7" x14ac:dyDescent="0.35">
      <c r="B98" s="8">
        <v>92</v>
      </c>
      <c r="C98" s="12">
        <v>0.81100000000000005</v>
      </c>
      <c r="D98" s="12">
        <f t="shared" si="4"/>
        <v>0.93218390804597706</v>
      </c>
      <c r="F98" s="13">
        <f t="shared" si="5"/>
        <v>0.82</v>
      </c>
      <c r="G98" s="13">
        <f t="shared" si="6"/>
        <v>0.76439080459770115</v>
      </c>
    </row>
    <row r="99" spans="2:7" x14ac:dyDescent="0.35">
      <c r="B99" s="8">
        <v>93</v>
      </c>
      <c r="C99" s="12">
        <v>0.81100000000000005</v>
      </c>
      <c r="D99" s="12">
        <f t="shared" si="4"/>
        <v>0.93218390804597706</v>
      </c>
      <c r="F99" s="13">
        <f t="shared" si="5"/>
        <v>0.82</v>
      </c>
      <c r="G99" s="13">
        <f t="shared" si="6"/>
        <v>0.76439080459770115</v>
      </c>
    </row>
    <row r="100" spans="2:7" x14ac:dyDescent="0.35">
      <c r="B100" s="8">
        <v>94</v>
      </c>
      <c r="C100" s="12">
        <v>0.81100000000000005</v>
      </c>
      <c r="D100" s="12">
        <f t="shared" si="4"/>
        <v>0.93218390804597706</v>
      </c>
      <c r="F100" s="13">
        <f t="shared" si="5"/>
        <v>0.82</v>
      </c>
      <c r="G100" s="13">
        <f t="shared" si="6"/>
        <v>0.76439080459770115</v>
      </c>
    </row>
    <row r="101" spans="2:7" x14ac:dyDescent="0.35">
      <c r="B101" s="8">
        <v>95</v>
      </c>
      <c r="C101" s="12">
        <v>0.81100000000000005</v>
      </c>
      <c r="D101" s="12">
        <f t="shared" si="4"/>
        <v>0.93218390804597706</v>
      </c>
      <c r="F101" s="13">
        <f t="shared" si="5"/>
        <v>0.82</v>
      </c>
      <c r="G101" s="13">
        <f t="shared" si="6"/>
        <v>0.76439080459770115</v>
      </c>
    </row>
    <row r="102" spans="2:7" x14ac:dyDescent="0.35">
      <c r="B102" s="8">
        <v>96</v>
      </c>
      <c r="C102" s="12">
        <v>0.81100000000000005</v>
      </c>
      <c r="D102" s="12">
        <f t="shared" ref="D102:D112" si="7">C102/_xlfn.XLOOKUP(ROUND($B$3,0),$B$6:$B$112,$C$6:$C$112,,0,)</f>
        <v>0.93218390804597706</v>
      </c>
      <c r="F102" s="13">
        <f t="shared" si="5"/>
        <v>0.82</v>
      </c>
      <c r="G102" s="13">
        <f t="shared" si="6"/>
        <v>0.76439080459770115</v>
      </c>
    </row>
    <row r="103" spans="2:7" x14ac:dyDescent="0.35">
      <c r="B103" s="8">
        <v>97</v>
      </c>
      <c r="C103" s="12">
        <v>0.81100000000000005</v>
      </c>
      <c r="D103" s="12">
        <f t="shared" si="7"/>
        <v>0.93218390804597706</v>
      </c>
      <c r="F103" s="13">
        <f t="shared" si="5"/>
        <v>0.82</v>
      </c>
      <c r="G103" s="13">
        <f t="shared" si="6"/>
        <v>0.76439080459770115</v>
      </c>
    </row>
    <row r="104" spans="2:7" x14ac:dyDescent="0.35">
      <c r="B104" s="8">
        <v>98</v>
      </c>
      <c r="C104" s="12">
        <v>0.81100000000000005</v>
      </c>
      <c r="D104" s="12">
        <f t="shared" si="7"/>
        <v>0.93218390804597706</v>
      </c>
      <c r="F104" s="13">
        <f t="shared" si="5"/>
        <v>0.82</v>
      </c>
      <c r="G104" s="13">
        <f t="shared" si="6"/>
        <v>0.76439080459770115</v>
      </c>
    </row>
    <row r="105" spans="2:7" x14ac:dyDescent="0.35">
      <c r="B105" s="8">
        <v>99</v>
      </c>
      <c r="C105" s="12">
        <v>0.81100000000000005</v>
      </c>
      <c r="D105" s="12">
        <f t="shared" si="7"/>
        <v>0.93218390804597706</v>
      </c>
      <c r="F105" s="13">
        <f t="shared" si="5"/>
        <v>0.82</v>
      </c>
      <c r="G105" s="13">
        <f t="shared" si="6"/>
        <v>0.76439080459770115</v>
      </c>
    </row>
    <row r="106" spans="2:7" x14ac:dyDescent="0.35">
      <c r="B106" s="8">
        <v>100</v>
      </c>
      <c r="C106" s="12">
        <v>0.81100000000000005</v>
      </c>
      <c r="D106" s="12">
        <f t="shared" si="7"/>
        <v>0.93218390804597706</v>
      </c>
      <c r="F106" s="13">
        <f t="shared" si="5"/>
        <v>0.82</v>
      </c>
      <c r="G106" s="13">
        <f t="shared" si="6"/>
        <v>0.76439080459770115</v>
      </c>
    </row>
    <row r="107" spans="2:7" x14ac:dyDescent="0.35">
      <c r="B107" s="8">
        <v>101</v>
      </c>
      <c r="C107" s="12">
        <v>0.81100000000000005</v>
      </c>
      <c r="D107" s="12">
        <f t="shared" si="7"/>
        <v>0.93218390804597706</v>
      </c>
      <c r="F107" s="13">
        <f t="shared" si="5"/>
        <v>0.82</v>
      </c>
      <c r="G107" s="13">
        <f t="shared" si="6"/>
        <v>0.76439080459770115</v>
      </c>
    </row>
    <row r="108" spans="2:7" x14ac:dyDescent="0.35">
      <c r="B108" s="8">
        <v>102</v>
      </c>
      <c r="C108" s="12">
        <v>0.81100000000000005</v>
      </c>
      <c r="D108" s="12">
        <f t="shared" si="7"/>
        <v>0.93218390804597706</v>
      </c>
      <c r="F108" s="13">
        <f t="shared" si="5"/>
        <v>0.82</v>
      </c>
      <c r="G108" s="13">
        <f t="shared" si="6"/>
        <v>0.76439080459770115</v>
      </c>
    </row>
    <row r="109" spans="2:7" x14ac:dyDescent="0.35">
      <c r="B109" s="8">
        <v>103</v>
      </c>
      <c r="C109" s="12">
        <v>0.81100000000000005</v>
      </c>
      <c r="D109" s="12">
        <f t="shared" si="7"/>
        <v>0.93218390804597706</v>
      </c>
      <c r="F109" s="13">
        <f t="shared" si="5"/>
        <v>0.82</v>
      </c>
      <c r="G109" s="13">
        <f t="shared" si="6"/>
        <v>0.76439080459770115</v>
      </c>
    </row>
    <row r="110" spans="2:7" x14ac:dyDescent="0.35">
      <c r="B110" s="8">
        <v>104</v>
      </c>
      <c r="C110" s="12">
        <v>0.81100000000000005</v>
      </c>
      <c r="D110" s="12">
        <f t="shared" si="7"/>
        <v>0.93218390804597706</v>
      </c>
      <c r="F110" s="13">
        <f t="shared" si="5"/>
        <v>0.82</v>
      </c>
      <c r="G110" s="13">
        <f t="shared" si="6"/>
        <v>0.76439080459770115</v>
      </c>
    </row>
    <row r="111" spans="2:7" x14ac:dyDescent="0.35">
      <c r="B111" s="8">
        <v>105</v>
      </c>
      <c r="C111" s="12">
        <v>0.81100000000000005</v>
      </c>
      <c r="D111" s="12">
        <f t="shared" si="7"/>
        <v>0.93218390804597706</v>
      </c>
      <c r="F111" s="13">
        <f t="shared" si="5"/>
        <v>0.82</v>
      </c>
      <c r="G111" s="13">
        <f t="shared" si="6"/>
        <v>0.76439080459770115</v>
      </c>
    </row>
    <row r="112" spans="2:7" x14ac:dyDescent="0.35">
      <c r="B112" s="8">
        <v>106</v>
      </c>
      <c r="C112" s="12">
        <v>0.81100000000000005</v>
      </c>
      <c r="D112" s="12">
        <f t="shared" si="7"/>
        <v>0.93218390804597706</v>
      </c>
      <c r="F112" s="13">
        <f t="shared" si="5"/>
        <v>0.82</v>
      </c>
      <c r="G112" s="13">
        <f t="shared" si="6"/>
        <v>0.76439080459770115</v>
      </c>
    </row>
  </sheetData>
  <mergeCells count="3">
    <mergeCell ref="B2:G2"/>
    <mergeCell ref="C3:D3"/>
    <mergeCell ref="F1:G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ADC8-A915-4EA8-8CF4-53DB77F4E601}">
  <dimension ref="B1:I13"/>
  <sheetViews>
    <sheetView showGridLines="0" zoomScale="85" zoomScaleNormal="85" workbookViewId="0">
      <selection activeCell="C5" sqref="C5"/>
    </sheetView>
  </sheetViews>
  <sheetFormatPr baseColWidth="10" defaultColWidth="10.81640625" defaultRowHeight="13" x14ac:dyDescent="0.3"/>
  <cols>
    <col min="1" max="1" width="4" style="22" customWidth="1"/>
    <col min="2" max="2" width="65.453125" style="22" customWidth="1"/>
    <col min="3" max="3" width="10.81640625" style="22"/>
    <col min="4" max="4" width="12.7265625" style="22" customWidth="1"/>
    <col min="5" max="16384" width="10.81640625" style="22"/>
  </cols>
  <sheetData>
    <row r="1" spans="2:9" ht="83.15" customHeight="1" x14ac:dyDescent="0.3">
      <c r="C1" s="61" t="s">
        <v>31</v>
      </c>
      <c r="D1" s="61"/>
      <c r="E1" s="61"/>
    </row>
    <row r="2" spans="2:9" ht="13.5" thickBot="1" x14ac:dyDescent="0.35"/>
    <row r="3" spans="2:9" ht="13.5" thickBot="1" x14ac:dyDescent="0.35">
      <c r="B3" s="14" t="s">
        <v>1</v>
      </c>
      <c r="C3" s="15" t="s">
        <v>13</v>
      </c>
      <c r="D3" s="28">
        <v>50</v>
      </c>
      <c r="E3" s="22" t="s">
        <v>24</v>
      </c>
    </row>
    <row r="4" spans="2:9" ht="26.5" thickBot="1" x14ac:dyDescent="0.35">
      <c r="B4" s="16" t="s">
        <v>22</v>
      </c>
      <c r="C4" s="17" t="s">
        <v>15</v>
      </c>
      <c r="D4" s="19">
        <f>_xlfn.XLOOKUP(ROUND(D3,0),'Expected remaining QALYs'!$B$4:$B$110,'Expected remaining QALYs'!$D$4:$D$110,)</f>
        <v>29.6</v>
      </c>
    </row>
    <row r="5" spans="2:9" ht="26.5" thickBot="1" x14ac:dyDescent="0.35">
      <c r="B5" s="16" t="s">
        <v>27</v>
      </c>
      <c r="C5" s="17" t="s">
        <v>16</v>
      </c>
      <c r="D5" s="18">
        <v>7.3</v>
      </c>
      <c r="E5" s="23" t="s">
        <v>25</v>
      </c>
    </row>
    <row r="6" spans="2:9" ht="34.5" customHeight="1" thickBot="1" x14ac:dyDescent="0.35">
      <c r="B6" s="20" t="s">
        <v>23</v>
      </c>
      <c r="C6" s="21" t="s">
        <v>26</v>
      </c>
      <c r="D6" s="29">
        <f>ROUND(D4-D5,2)</f>
        <v>22.3</v>
      </c>
      <c r="G6" s="24"/>
      <c r="H6" s="25"/>
      <c r="I6" s="26"/>
    </row>
    <row r="7" spans="2:9" x14ac:dyDescent="0.3">
      <c r="F7" s="24"/>
    </row>
    <row r="9" spans="2:9" ht="13.5" thickBot="1" x14ac:dyDescent="0.35"/>
    <row r="10" spans="2:9" ht="13.5" thickBot="1" x14ac:dyDescent="0.35">
      <c r="B10" s="14" t="s">
        <v>12</v>
      </c>
      <c r="C10" s="15" t="s">
        <v>13</v>
      </c>
      <c r="D10" s="15">
        <v>50</v>
      </c>
      <c r="E10" s="22" t="s">
        <v>20</v>
      </c>
    </row>
    <row r="11" spans="2:9" ht="26.5" thickBot="1" x14ac:dyDescent="0.35">
      <c r="B11" s="16" t="s">
        <v>14</v>
      </c>
      <c r="C11" s="17" t="s">
        <v>15</v>
      </c>
      <c r="D11" s="18">
        <f>_xlfn.XLOOKUP(ROUND(D10,0),'Expected remaining QALYs'!$B$4:$B$110,'Expected remaining QALYs'!$D$4:$D$110,)</f>
        <v>29.6</v>
      </c>
    </row>
    <row r="12" spans="2:9" ht="26.5" thickBot="1" x14ac:dyDescent="0.35">
      <c r="B12" s="16" t="s">
        <v>21</v>
      </c>
      <c r="C12" s="17" t="s">
        <v>16</v>
      </c>
      <c r="D12" s="18">
        <v>7.3</v>
      </c>
      <c r="E12" s="23" t="s">
        <v>19</v>
      </c>
    </row>
    <row r="13" spans="2:9" ht="28.5" customHeight="1" thickBot="1" x14ac:dyDescent="0.35">
      <c r="B13" s="20" t="s">
        <v>17</v>
      </c>
      <c r="C13" s="21" t="s">
        <v>18</v>
      </c>
      <c r="D13" s="29">
        <f>ROUND(D11-D12,2)</f>
        <v>22.3</v>
      </c>
    </row>
  </sheetData>
  <mergeCells count="1">
    <mergeCell ref="C1:E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8599-F64F-4189-9835-51F05DCDB7C6}">
  <dimension ref="B3:P3130"/>
  <sheetViews>
    <sheetView showGridLines="0" zoomScale="71" zoomScaleNormal="100" workbookViewId="0">
      <selection activeCell="H24" sqref="H24"/>
    </sheetView>
  </sheetViews>
  <sheetFormatPr baseColWidth="10" defaultRowHeight="14.5" x14ac:dyDescent="0.35"/>
  <cols>
    <col min="2" max="2" width="19.26953125" bestFit="1" customWidth="1"/>
    <col min="6" max="6" width="19.26953125" bestFit="1" customWidth="1"/>
  </cols>
  <sheetData>
    <row r="3" spans="2:16" x14ac:dyDescent="0.35">
      <c r="B3" s="64" t="s">
        <v>50</v>
      </c>
      <c r="C3" s="65"/>
      <c r="F3" s="44" t="s">
        <v>51</v>
      </c>
    </row>
    <row r="4" spans="2:16" x14ac:dyDescent="0.35">
      <c r="B4" s="62" t="s">
        <v>49</v>
      </c>
      <c r="C4" s="62" t="s">
        <v>48</v>
      </c>
      <c r="D4" s="3"/>
      <c r="F4" s="42" t="s">
        <v>39</v>
      </c>
      <c r="G4" s="39" t="s">
        <v>47</v>
      </c>
      <c r="H4" s="39" t="s">
        <v>40</v>
      </c>
      <c r="J4" s="9"/>
      <c r="K4" s="9"/>
      <c r="L4" s="9">
        <v>1</v>
      </c>
      <c r="M4" s="9">
        <v>2</v>
      </c>
      <c r="N4" s="9">
        <v>3</v>
      </c>
      <c r="O4" s="9">
        <v>4</v>
      </c>
      <c r="P4" s="9">
        <v>5</v>
      </c>
    </row>
    <row r="5" spans="2:16" x14ac:dyDescent="0.35">
      <c r="B5" s="63"/>
      <c r="C5" s="63"/>
      <c r="D5" s="3"/>
      <c r="F5" s="38" t="s">
        <v>42</v>
      </c>
      <c r="G5" s="37">
        <v>1</v>
      </c>
      <c r="H5" s="45">
        <f>_xlfn.XLOOKUP(G5,$L$4:$P$4,L5:P5,)</f>
        <v>0</v>
      </c>
      <c r="J5" s="40" t="s">
        <v>34</v>
      </c>
      <c r="K5" s="48">
        <v>0.20515788800000001</v>
      </c>
      <c r="L5" s="49">
        <f t="array" ref="L5:P9">K5:K9*L10:P10</f>
        <v>0</v>
      </c>
      <c r="M5" s="49">
        <v>3.1222225019481603E-2</v>
      </c>
      <c r="N5" s="49">
        <v>6.5045351678714378E-2</v>
      </c>
      <c r="O5" s="49">
        <v>0.15891451100756276</v>
      </c>
      <c r="P5" s="49">
        <v>0.20515788800000001</v>
      </c>
    </row>
    <row r="6" spans="2:16" x14ac:dyDescent="0.35">
      <c r="B6" s="43">
        <v>11111</v>
      </c>
      <c r="C6" s="46">
        <v>1</v>
      </c>
      <c r="D6" s="3"/>
      <c r="F6" s="38" t="s">
        <v>43</v>
      </c>
      <c r="G6" s="37">
        <v>5</v>
      </c>
      <c r="H6" s="45">
        <f>_xlfn.XLOOKUP(G6,$L$4:$P$4,L6:P6,)</f>
        <v>0.20583094399999999</v>
      </c>
      <c r="J6" s="40" t="s">
        <v>35</v>
      </c>
      <c r="K6" s="48">
        <v>0.20583094399999999</v>
      </c>
      <c r="L6" s="49">
        <v>0</v>
      </c>
      <c r="M6" s="49">
        <v>3.1324654938640797E-2</v>
      </c>
      <c r="N6" s="49">
        <v>6.5258744225529186E-2</v>
      </c>
      <c r="O6" s="49">
        <v>0.15943585759658938</v>
      </c>
      <c r="P6" s="49">
        <v>0.20583094399999999</v>
      </c>
    </row>
    <row r="7" spans="2:16" x14ac:dyDescent="0.35">
      <c r="B7" s="43">
        <v>11112</v>
      </c>
      <c r="C7" s="46">
        <v>0.92825599999999997</v>
      </c>
      <c r="D7" s="3"/>
      <c r="F7" s="38" t="s">
        <v>44</v>
      </c>
      <c r="G7" s="37">
        <v>4</v>
      </c>
      <c r="H7" s="45">
        <f>_xlfn.XLOOKUP(G7,$L$4:$P$4,L7:P7,)</f>
        <v>0.13875437808580865</v>
      </c>
      <c r="J7" s="40" t="s">
        <v>36</v>
      </c>
      <c r="K7" s="48">
        <v>0.17913125099999999</v>
      </c>
      <c r="L7" s="49">
        <v>0</v>
      </c>
      <c r="M7" s="49">
        <v>2.7261326782342575E-2</v>
      </c>
      <c r="N7" s="49">
        <v>5.6793600926243963E-2</v>
      </c>
      <c r="O7" s="49">
        <v>0.13875437808580865</v>
      </c>
      <c r="P7" s="49">
        <v>0.17913125099999999</v>
      </c>
    </row>
    <row r="8" spans="2:16" x14ac:dyDescent="0.35">
      <c r="B8" s="43">
        <v>11113</v>
      </c>
      <c r="C8" s="46">
        <v>0.85037600000000002</v>
      </c>
      <c r="D8" s="3"/>
      <c r="F8" s="38" t="s">
        <v>45</v>
      </c>
      <c r="G8" s="37">
        <v>3</v>
      </c>
      <c r="H8" s="45">
        <f>_xlfn.XLOOKUP(G8,$L$4:$P$4,L8:P8,)</f>
        <v>0.12393581173293848</v>
      </c>
      <c r="J8" s="40" t="s">
        <v>37</v>
      </c>
      <c r="K8" s="48">
        <v>0.39090278899999997</v>
      </c>
      <c r="L8" s="49">
        <v>0</v>
      </c>
      <c r="M8" s="49">
        <v>5.9490058890160423E-2</v>
      </c>
      <c r="N8" s="49">
        <v>0.12393581173293848</v>
      </c>
      <c r="O8" s="49">
        <v>0.30279179694727348</v>
      </c>
      <c r="P8" s="49">
        <v>0.39090278899999997</v>
      </c>
    </row>
    <row r="9" spans="2:16" x14ac:dyDescent="0.35">
      <c r="B9" s="43">
        <v>11114</v>
      </c>
      <c r="C9" s="46">
        <v>0.63419999999999999</v>
      </c>
      <c r="D9" s="3"/>
      <c r="F9" s="38" t="s">
        <v>46</v>
      </c>
      <c r="G9" s="37">
        <v>2</v>
      </c>
      <c r="H9" s="45">
        <f>_xlfn.XLOOKUP(G9,$L$4:$P$4,L9:P9,)</f>
        <v>7.1882317399525428E-2</v>
      </c>
      <c r="J9" s="40" t="s">
        <v>38</v>
      </c>
      <c r="K9" s="48">
        <v>0.47233098899999998</v>
      </c>
      <c r="L9" s="49">
        <v>0</v>
      </c>
      <c r="M9" s="49">
        <v>7.1882317399525428E-2</v>
      </c>
      <c r="N9" s="49">
        <v>0.14975263972428868</v>
      </c>
      <c r="O9" s="49">
        <v>0.36586576749441629</v>
      </c>
      <c r="P9" s="49">
        <v>0.47233098899999998</v>
      </c>
    </row>
    <row r="10" spans="2:16" x14ac:dyDescent="0.35">
      <c r="B10" s="43">
        <v>11115</v>
      </c>
      <c r="C10" s="46">
        <v>0.52800000000000002</v>
      </c>
      <c r="D10" s="3"/>
      <c r="J10" s="41" t="s">
        <v>33</v>
      </c>
      <c r="K10" s="48"/>
      <c r="L10" s="48">
        <v>0</v>
      </c>
      <c r="M10" s="48">
        <v>0.15218632500000001</v>
      </c>
      <c r="N10" s="48">
        <v>0.31705021100000003</v>
      </c>
      <c r="O10" s="48">
        <v>0.77459615400000004</v>
      </c>
      <c r="P10" s="48">
        <v>1</v>
      </c>
    </row>
    <row r="11" spans="2:16" x14ac:dyDescent="0.35">
      <c r="B11" s="43">
        <v>11121</v>
      </c>
      <c r="C11" s="46">
        <v>0.94056799999999996</v>
      </c>
      <c r="D11" s="3"/>
      <c r="F11" s="38" t="s">
        <v>41</v>
      </c>
      <c r="G11" s="66">
        <f>1-SUM(H5:H9)</f>
        <v>0.45959654878172751</v>
      </c>
      <c r="H11" s="67"/>
    </row>
    <row r="12" spans="2:16" x14ac:dyDescent="0.35">
      <c r="B12" s="43">
        <v>11122</v>
      </c>
      <c r="C12" s="46">
        <v>0.86882400000000004</v>
      </c>
      <c r="D12" s="3"/>
    </row>
    <row r="13" spans="2:16" x14ac:dyDescent="0.35">
      <c r="B13" s="43">
        <v>11123</v>
      </c>
      <c r="C13" s="46">
        <v>0.79094399999999998</v>
      </c>
      <c r="D13" s="3"/>
      <c r="J13" s="44" t="s">
        <v>56</v>
      </c>
    </row>
    <row r="14" spans="2:16" x14ac:dyDescent="0.35">
      <c r="B14" s="43">
        <v>11124</v>
      </c>
      <c r="C14" s="46">
        <v>0.57476799999999995</v>
      </c>
      <c r="D14" s="3"/>
      <c r="J14" s="44" t="s">
        <v>55</v>
      </c>
    </row>
    <row r="15" spans="2:16" x14ac:dyDescent="0.35">
      <c r="B15" s="43">
        <v>11125</v>
      </c>
      <c r="C15" s="46">
        <v>0.46856799999999998</v>
      </c>
      <c r="D15" s="3"/>
      <c r="J15" s="47" t="s">
        <v>53</v>
      </c>
    </row>
    <row r="16" spans="2:16" x14ac:dyDescent="0.35">
      <c r="B16" s="43">
        <v>11131</v>
      </c>
      <c r="C16" s="46">
        <v>0.87605299999999997</v>
      </c>
      <c r="D16" s="3"/>
      <c r="J16" s="47" t="s">
        <v>54</v>
      </c>
    </row>
    <row r="17" spans="2:4" x14ac:dyDescent="0.35">
      <c r="B17" s="43">
        <v>11132</v>
      </c>
      <c r="C17" s="46">
        <v>0.80430899999999994</v>
      </c>
      <c r="D17" s="3"/>
    </row>
    <row r="18" spans="2:4" x14ac:dyDescent="0.35">
      <c r="B18" s="43">
        <v>11133</v>
      </c>
      <c r="C18" s="46">
        <v>0.72642899999999999</v>
      </c>
      <c r="D18" s="3"/>
    </row>
    <row r="19" spans="2:4" x14ac:dyDescent="0.35">
      <c r="B19" s="43">
        <v>11134</v>
      </c>
      <c r="C19" s="46">
        <v>0.51025299999999996</v>
      </c>
      <c r="D19" s="3"/>
    </row>
    <row r="20" spans="2:4" x14ac:dyDescent="0.35">
      <c r="B20" s="43">
        <v>11135</v>
      </c>
      <c r="C20" s="46">
        <v>0.404053</v>
      </c>
      <c r="D20" s="3"/>
    </row>
    <row r="21" spans="2:4" x14ac:dyDescent="0.35">
      <c r="B21" s="43">
        <v>11141</v>
      </c>
      <c r="C21" s="46">
        <v>0.6969749999999999</v>
      </c>
      <c r="D21" s="3"/>
    </row>
    <row r="22" spans="2:4" x14ac:dyDescent="0.35">
      <c r="B22" s="43">
        <v>11142</v>
      </c>
      <c r="C22" s="46">
        <v>0.62523099999999998</v>
      </c>
      <c r="D22" s="3"/>
    </row>
    <row r="23" spans="2:4" x14ac:dyDescent="0.35">
      <c r="B23" s="43">
        <v>11143</v>
      </c>
      <c r="C23" s="46">
        <v>0.54735099999999992</v>
      </c>
      <c r="D23" s="3"/>
    </row>
    <row r="24" spans="2:4" x14ac:dyDescent="0.35">
      <c r="B24" s="43">
        <v>11144</v>
      </c>
      <c r="C24" s="46">
        <v>0.331175</v>
      </c>
      <c r="D24" s="3"/>
    </row>
    <row r="25" spans="2:4" x14ac:dyDescent="0.35">
      <c r="B25" s="43">
        <v>11145</v>
      </c>
      <c r="C25" s="46">
        <v>0.22497499999999993</v>
      </c>
      <c r="D25" s="3"/>
    </row>
    <row r="26" spans="2:4" x14ac:dyDescent="0.35">
      <c r="B26" s="43">
        <v>11151</v>
      </c>
      <c r="C26" s="46">
        <v>0.60899999999999999</v>
      </c>
      <c r="D26" s="3"/>
    </row>
    <row r="27" spans="2:4" x14ac:dyDescent="0.35">
      <c r="B27" s="43">
        <v>11152</v>
      </c>
      <c r="C27" s="46">
        <v>0.53725599999999996</v>
      </c>
      <c r="D27" s="3"/>
    </row>
    <row r="28" spans="2:4" x14ac:dyDescent="0.35">
      <c r="B28" s="43">
        <v>11153</v>
      </c>
      <c r="C28" s="46">
        <v>0.45937600000000001</v>
      </c>
      <c r="D28" s="3"/>
    </row>
    <row r="29" spans="2:4" x14ac:dyDescent="0.35">
      <c r="B29" s="43">
        <v>11154</v>
      </c>
      <c r="C29" s="46">
        <v>0.24319999999999997</v>
      </c>
      <c r="D29" s="3"/>
    </row>
    <row r="30" spans="2:4" x14ac:dyDescent="0.35">
      <c r="B30" s="43">
        <v>11155</v>
      </c>
      <c r="C30" s="46">
        <v>0.13700000000000001</v>
      </c>
      <c r="D30" s="3"/>
    </row>
    <row r="31" spans="2:4" x14ac:dyDescent="0.35">
      <c r="B31" s="43">
        <v>11211</v>
      </c>
      <c r="C31" s="46">
        <v>0.97279199999999999</v>
      </c>
      <c r="D31" s="3"/>
    </row>
    <row r="32" spans="2:4" x14ac:dyDescent="0.35">
      <c r="B32" s="43">
        <v>11212</v>
      </c>
      <c r="C32" s="46">
        <v>0.90104800000000007</v>
      </c>
      <c r="D32" s="3"/>
    </row>
    <row r="33" spans="2:4" x14ac:dyDescent="0.35">
      <c r="B33" s="43">
        <v>11213</v>
      </c>
      <c r="C33" s="46">
        <v>0.82316800000000001</v>
      </c>
      <c r="D33" s="3"/>
    </row>
    <row r="34" spans="2:4" x14ac:dyDescent="0.35">
      <c r="B34" s="43">
        <v>11214</v>
      </c>
      <c r="C34" s="46">
        <v>0.60699199999999998</v>
      </c>
      <c r="D34" s="3"/>
    </row>
    <row r="35" spans="2:4" x14ac:dyDescent="0.35">
      <c r="B35" s="43">
        <v>11215</v>
      </c>
      <c r="C35" s="46">
        <v>0.50079200000000001</v>
      </c>
      <c r="D35" s="3"/>
    </row>
    <row r="36" spans="2:4" x14ac:dyDescent="0.35">
      <c r="B36" s="43">
        <v>11221</v>
      </c>
      <c r="C36" s="46">
        <v>0.91335999999999995</v>
      </c>
      <c r="D36" s="3"/>
    </row>
    <row r="37" spans="2:4" x14ac:dyDescent="0.35">
      <c r="B37" s="43">
        <v>11222</v>
      </c>
      <c r="C37" s="46">
        <v>0.84161600000000003</v>
      </c>
      <c r="D37" s="3"/>
    </row>
    <row r="38" spans="2:4" x14ac:dyDescent="0.35">
      <c r="B38" s="43">
        <v>11223</v>
      </c>
      <c r="C38" s="46">
        <v>0.76373599999999997</v>
      </c>
      <c r="D38" s="3"/>
    </row>
    <row r="39" spans="2:4" x14ac:dyDescent="0.35">
      <c r="B39" s="43">
        <v>11224</v>
      </c>
      <c r="C39" s="46">
        <v>0.54756000000000005</v>
      </c>
      <c r="D39" s="3"/>
    </row>
    <row r="40" spans="2:4" x14ac:dyDescent="0.35">
      <c r="B40" s="43">
        <v>11225</v>
      </c>
      <c r="C40" s="46">
        <v>0.44135999999999997</v>
      </c>
      <c r="D40" s="3"/>
    </row>
    <row r="41" spans="2:4" x14ac:dyDescent="0.35">
      <c r="B41" s="43">
        <v>11231</v>
      </c>
      <c r="C41" s="46">
        <v>0.84884499999999996</v>
      </c>
      <c r="D41" s="3"/>
    </row>
    <row r="42" spans="2:4" x14ac:dyDescent="0.35">
      <c r="B42" s="43">
        <v>11232</v>
      </c>
      <c r="C42" s="46">
        <v>0.77710100000000004</v>
      </c>
      <c r="D42" s="3"/>
    </row>
    <row r="43" spans="2:4" x14ac:dyDescent="0.35">
      <c r="B43" s="43">
        <v>11233</v>
      </c>
      <c r="C43" s="46">
        <v>0.69922099999999998</v>
      </c>
      <c r="D43" s="3"/>
    </row>
    <row r="44" spans="2:4" x14ac:dyDescent="0.35">
      <c r="B44" s="43">
        <v>11234</v>
      </c>
      <c r="C44" s="46">
        <v>0.48304499999999995</v>
      </c>
      <c r="D44" s="3"/>
    </row>
    <row r="45" spans="2:4" x14ac:dyDescent="0.35">
      <c r="B45" s="43">
        <v>11235</v>
      </c>
      <c r="C45" s="46">
        <v>0.37684499999999999</v>
      </c>
      <c r="D45" s="3"/>
    </row>
    <row r="46" spans="2:4" x14ac:dyDescent="0.35">
      <c r="B46" s="43">
        <v>11241</v>
      </c>
      <c r="C46" s="46">
        <v>0.669767</v>
      </c>
      <c r="D46" s="3"/>
    </row>
    <row r="47" spans="2:4" x14ac:dyDescent="0.35">
      <c r="B47" s="43">
        <v>11242</v>
      </c>
      <c r="C47" s="46">
        <v>0.59802299999999997</v>
      </c>
      <c r="D47" s="3"/>
    </row>
    <row r="48" spans="2:4" x14ac:dyDescent="0.35">
      <c r="B48" s="43">
        <v>11243</v>
      </c>
      <c r="C48" s="46">
        <v>0.52014299999999991</v>
      </c>
      <c r="D48" s="3"/>
    </row>
    <row r="49" spans="2:4" x14ac:dyDescent="0.35">
      <c r="B49" s="43">
        <v>11244</v>
      </c>
      <c r="C49" s="46">
        <v>0.30396699999999988</v>
      </c>
      <c r="D49" s="3"/>
    </row>
    <row r="50" spans="2:4" x14ac:dyDescent="0.35">
      <c r="B50" s="43">
        <v>11245</v>
      </c>
      <c r="C50" s="46">
        <v>0.19776700000000003</v>
      </c>
      <c r="D50" s="3"/>
    </row>
    <row r="51" spans="2:4" x14ac:dyDescent="0.35">
      <c r="B51" s="43">
        <v>11251</v>
      </c>
      <c r="C51" s="46">
        <v>0.58179199999999998</v>
      </c>
      <c r="D51" s="3"/>
    </row>
    <row r="52" spans="2:4" x14ac:dyDescent="0.35">
      <c r="B52" s="43">
        <v>11252</v>
      </c>
      <c r="C52" s="46">
        <v>0.51004800000000006</v>
      </c>
      <c r="D52" s="3"/>
    </row>
    <row r="53" spans="2:4" x14ac:dyDescent="0.35">
      <c r="B53" s="43">
        <v>11253</v>
      </c>
      <c r="C53" s="46">
        <v>0.432168</v>
      </c>
      <c r="D53" s="3"/>
    </row>
    <row r="54" spans="2:4" x14ac:dyDescent="0.35">
      <c r="B54" s="43">
        <v>11254</v>
      </c>
      <c r="C54" s="46">
        <v>0.21599199999999996</v>
      </c>
      <c r="D54" s="3"/>
    </row>
    <row r="55" spans="2:4" x14ac:dyDescent="0.35">
      <c r="B55" s="43">
        <v>11255</v>
      </c>
      <c r="C55" s="46">
        <v>0.109792</v>
      </c>
      <c r="D55" s="3"/>
    </row>
    <row r="56" spans="2:4" x14ac:dyDescent="0.35">
      <c r="B56" s="43">
        <v>11311</v>
      </c>
      <c r="C56" s="46">
        <v>0.94325700000000001</v>
      </c>
      <c r="D56" s="3"/>
    </row>
    <row r="57" spans="2:4" x14ac:dyDescent="0.35">
      <c r="B57" s="43">
        <v>11312</v>
      </c>
      <c r="C57" s="46">
        <v>0.87151299999999998</v>
      </c>
      <c r="D57" s="3"/>
    </row>
    <row r="58" spans="2:4" x14ac:dyDescent="0.35">
      <c r="B58" s="43">
        <v>11313</v>
      </c>
      <c r="C58" s="46">
        <v>0.79363300000000003</v>
      </c>
      <c r="D58" s="3"/>
    </row>
    <row r="59" spans="2:4" x14ac:dyDescent="0.35">
      <c r="B59" s="43">
        <v>11314</v>
      </c>
      <c r="C59" s="46">
        <v>0.577457</v>
      </c>
      <c r="D59" s="3"/>
    </row>
    <row r="60" spans="2:4" x14ac:dyDescent="0.35">
      <c r="B60" s="43">
        <v>11315</v>
      </c>
      <c r="C60" s="46">
        <v>0.47125700000000004</v>
      </c>
      <c r="D60" s="3"/>
    </row>
    <row r="61" spans="2:4" x14ac:dyDescent="0.35">
      <c r="B61" s="43">
        <v>11321</v>
      </c>
      <c r="C61" s="46">
        <v>0.88382499999999997</v>
      </c>
      <c r="D61" s="3"/>
    </row>
    <row r="62" spans="2:4" x14ac:dyDescent="0.35">
      <c r="B62" s="43">
        <v>11322</v>
      </c>
      <c r="C62" s="46">
        <v>0.81208100000000005</v>
      </c>
      <c r="D62" s="3"/>
    </row>
    <row r="63" spans="2:4" x14ac:dyDescent="0.35">
      <c r="B63" s="43">
        <v>11323</v>
      </c>
      <c r="C63" s="46">
        <v>0.73420099999999999</v>
      </c>
      <c r="D63" s="3"/>
    </row>
    <row r="64" spans="2:4" x14ac:dyDescent="0.35">
      <c r="B64" s="43">
        <v>11324</v>
      </c>
      <c r="C64" s="46">
        <v>0.51802499999999996</v>
      </c>
      <c r="D64" s="3"/>
    </row>
    <row r="65" spans="2:4" x14ac:dyDescent="0.35">
      <c r="B65" s="43">
        <v>11325</v>
      </c>
      <c r="C65" s="46">
        <v>0.411825</v>
      </c>
      <c r="D65" s="3"/>
    </row>
    <row r="66" spans="2:4" x14ac:dyDescent="0.35">
      <c r="B66" s="43">
        <v>11331</v>
      </c>
      <c r="C66" s="46">
        <v>0.81930999999999998</v>
      </c>
      <c r="D66" s="3"/>
    </row>
    <row r="67" spans="2:4" x14ac:dyDescent="0.35">
      <c r="B67" s="43">
        <v>11332</v>
      </c>
      <c r="C67" s="46">
        <v>0.74756599999999995</v>
      </c>
      <c r="D67" s="3"/>
    </row>
    <row r="68" spans="2:4" x14ac:dyDescent="0.35">
      <c r="B68" s="43">
        <v>11333</v>
      </c>
      <c r="C68" s="46">
        <v>0.669686</v>
      </c>
      <c r="D68" s="3"/>
    </row>
    <row r="69" spans="2:4" x14ac:dyDescent="0.35">
      <c r="B69" s="43">
        <v>11334</v>
      </c>
      <c r="C69" s="46">
        <v>0.45350999999999997</v>
      </c>
      <c r="D69" s="3"/>
    </row>
    <row r="70" spans="2:4" x14ac:dyDescent="0.35">
      <c r="B70" s="43">
        <v>11335</v>
      </c>
      <c r="C70" s="46">
        <v>0.34731000000000001</v>
      </c>
      <c r="D70" s="3"/>
    </row>
    <row r="71" spans="2:4" x14ac:dyDescent="0.35">
      <c r="B71" s="43">
        <v>11341</v>
      </c>
      <c r="C71" s="46">
        <v>0.64023199999999991</v>
      </c>
      <c r="D71" s="3"/>
    </row>
    <row r="72" spans="2:4" x14ac:dyDescent="0.35">
      <c r="B72" s="43">
        <v>11342</v>
      </c>
      <c r="C72" s="46">
        <v>0.56848799999999999</v>
      </c>
      <c r="D72" s="3"/>
    </row>
    <row r="73" spans="2:4" x14ac:dyDescent="0.35">
      <c r="B73" s="43">
        <v>11343</v>
      </c>
      <c r="C73" s="46">
        <v>0.49060799999999993</v>
      </c>
      <c r="D73" s="3"/>
    </row>
    <row r="74" spans="2:4" x14ac:dyDescent="0.35">
      <c r="B74" s="43">
        <v>11344</v>
      </c>
      <c r="C74" s="46">
        <v>0.27443200000000001</v>
      </c>
      <c r="D74" s="3"/>
    </row>
    <row r="75" spans="2:4" x14ac:dyDescent="0.35">
      <c r="B75" s="43">
        <v>11345</v>
      </c>
      <c r="C75" s="46">
        <v>0.16823199999999994</v>
      </c>
      <c r="D75" s="3"/>
    </row>
    <row r="76" spans="2:4" x14ac:dyDescent="0.35">
      <c r="B76" s="43">
        <v>11351</v>
      </c>
      <c r="C76" s="46">
        <v>0.552257</v>
      </c>
      <c r="D76" s="3"/>
    </row>
    <row r="77" spans="2:4" x14ac:dyDescent="0.35">
      <c r="B77" s="43">
        <v>11352</v>
      </c>
      <c r="C77" s="46">
        <v>0.48051299999999997</v>
      </c>
      <c r="D77" s="3"/>
    </row>
    <row r="78" spans="2:4" x14ac:dyDescent="0.35">
      <c r="B78" s="43">
        <v>11353</v>
      </c>
      <c r="C78" s="46">
        <v>0.40263300000000002</v>
      </c>
      <c r="D78" s="3"/>
    </row>
    <row r="79" spans="2:4" x14ac:dyDescent="0.35">
      <c r="B79" s="43">
        <v>11354</v>
      </c>
      <c r="C79" s="46">
        <v>0.18645699999999998</v>
      </c>
      <c r="D79" s="3"/>
    </row>
    <row r="80" spans="2:4" x14ac:dyDescent="0.35">
      <c r="B80" s="43">
        <v>11355</v>
      </c>
      <c r="C80" s="46">
        <v>8.0257000000000023E-2</v>
      </c>
      <c r="D80" s="3"/>
    </row>
    <row r="81" spans="2:4" x14ac:dyDescent="0.35">
      <c r="B81" s="43">
        <v>11411</v>
      </c>
      <c r="C81" s="46">
        <v>0.86127500000000001</v>
      </c>
      <c r="D81" s="3"/>
    </row>
    <row r="82" spans="2:4" x14ac:dyDescent="0.35">
      <c r="B82" s="43">
        <v>11412</v>
      </c>
      <c r="C82" s="46">
        <v>0.78953099999999998</v>
      </c>
      <c r="D82" s="3"/>
    </row>
    <row r="83" spans="2:4" x14ac:dyDescent="0.35">
      <c r="B83" s="43">
        <v>11413</v>
      </c>
      <c r="C83" s="46">
        <v>0.71165100000000003</v>
      </c>
      <c r="D83" s="3"/>
    </row>
    <row r="84" spans="2:4" x14ac:dyDescent="0.35">
      <c r="B84" s="43">
        <v>11414</v>
      </c>
      <c r="C84" s="46">
        <v>0.495475</v>
      </c>
      <c r="D84" s="3"/>
    </row>
    <row r="85" spans="2:4" x14ac:dyDescent="0.35">
      <c r="B85" s="43">
        <v>11415</v>
      </c>
      <c r="C85" s="46">
        <v>0.38927500000000004</v>
      </c>
      <c r="D85" s="3"/>
    </row>
    <row r="86" spans="2:4" x14ac:dyDescent="0.35">
      <c r="B86" s="43">
        <v>11421</v>
      </c>
      <c r="C86" s="46">
        <v>0.80184300000000008</v>
      </c>
      <c r="D86" s="3"/>
    </row>
    <row r="87" spans="2:4" x14ac:dyDescent="0.35">
      <c r="B87" s="43">
        <v>11422</v>
      </c>
      <c r="C87" s="46">
        <v>0.73009900000000005</v>
      </c>
      <c r="D87" s="3"/>
    </row>
    <row r="88" spans="2:4" x14ac:dyDescent="0.35">
      <c r="B88" s="43">
        <v>11423</v>
      </c>
      <c r="C88" s="46">
        <v>0.65221899999999999</v>
      </c>
      <c r="D88" s="3"/>
    </row>
    <row r="89" spans="2:4" x14ac:dyDescent="0.35">
      <c r="B89" s="43">
        <v>11424</v>
      </c>
      <c r="C89" s="46">
        <v>0.43604299999999996</v>
      </c>
      <c r="D89" s="3"/>
    </row>
    <row r="90" spans="2:4" x14ac:dyDescent="0.35">
      <c r="B90" s="43">
        <v>11425</v>
      </c>
      <c r="C90" s="46">
        <v>0.32984300000000011</v>
      </c>
      <c r="D90" s="3"/>
    </row>
    <row r="91" spans="2:4" x14ac:dyDescent="0.35">
      <c r="B91" s="43">
        <v>11431</v>
      </c>
      <c r="C91" s="46">
        <v>0.73732799999999998</v>
      </c>
      <c r="D91" s="3"/>
    </row>
    <row r="92" spans="2:4" x14ac:dyDescent="0.35">
      <c r="B92" s="43">
        <v>11432</v>
      </c>
      <c r="C92" s="46">
        <v>0.66558399999999995</v>
      </c>
      <c r="D92" s="3"/>
    </row>
    <row r="93" spans="2:4" x14ac:dyDescent="0.35">
      <c r="B93" s="43">
        <v>11433</v>
      </c>
      <c r="C93" s="46">
        <v>0.587704</v>
      </c>
      <c r="D93" s="3"/>
    </row>
    <row r="94" spans="2:4" x14ac:dyDescent="0.35">
      <c r="B94" s="43">
        <v>11434</v>
      </c>
      <c r="C94" s="46">
        <v>0.37152799999999997</v>
      </c>
      <c r="D94" s="3"/>
    </row>
    <row r="95" spans="2:4" x14ac:dyDescent="0.35">
      <c r="B95" s="43">
        <v>11435</v>
      </c>
      <c r="C95" s="46">
        <v>0.26532800000000001</v>
      </c>
      <c r="D95" s="3"/>
    </row>
    <row r="96" spans="2:4" x14ac:dyDescent="0.35">
      <c r="B96" s="43">
        <v>11441</v>
      </c>
      <c r="C96" s="46">
        <v>0.55824999999999991</v>
      </c>
      <c r="D96" s="3"/>
    </row>
    <row r="97" spans="2:4" x14ac:dyDescent="0.35">
      <c r="B97" s="43">
        <v>11442</v>
      </c>
      <c r="C97" s="46">
        <v>0.48650599999999999</v>
      </c>
      <c r="D97" s="3"/>
    </row>
    <row r="98" spans="2:4" x14ac:dyDescent="0.35">
      <c r="B98" s="43">
        <v>11443</v>
      </c>
      <c r="C98" s="46">
        <v>0.40862599999999993</v>
      </c>
      <c r="D98" s="3"/>
    </row>
    <row r="99" spans="2:4" x14ac:dyDescent="0.35">
      <c r="B99" s="43">
        <v>11444</v>
      </c>
      <c r="C99" s="46">
        <v>0.19245000000000001</v>
      </c>
      <c r="D99" s="3"/>
    </row>
    <row r="100" spans="2:4" x14ac:dyDescent="0.35">
      <c r="B100" s="43">
        <v>11445</v>
      </c>
      <c r="C100" s="46">
        <v>8.6249999999999938E-2</v>
      </c>
      <c r="D100" s="3"/>
    </row>
    <row r="101" spans="2:4" x14ac:dyDescent="0.35">
      <c r="B101" s="43">
        <v>11451</v>
      </c>
      <c r="C101" s="46">
        <v>0.470275</v>
      </c>
      <c r="D101" s="3"/>
    </row>
    <row r="102" spans="2:4" x14ac:dyDescent="0.35">
      <c r="B102" s="43">
        <v>11452</v>
      </c>
      <c r="C102" s="46">
        <v>0.39853099999999997</v>
      </c>
      <c r="D102" s="3"/>
    </row>
    <row r="103" spans="2:4" x14ac:dyDescent="0.35">
      <c r="B103" s="43">
        <v>11453</v>
      </c>
      <c r="C103" s="46">
        <v>0.32065100000000002</v>
      </c>
      <c r="D103" s="3"/>
    </row>
    <row r="104" spans="2:4" x14ac:dyDescent="0.35">
      <c r="B104" s="43">
        <v>11454</v>
      </c>
      <c r="C104" s="46">
        <v>0.10447499999999998</v>
      </c>
      <c r="D104" s="3"/>
    </row>
    <row r="105" spans="2:4" x14ac:dyDescent="0.35">
      <c r="B105" s="43">
        <v>11455</v>
      </c>
      <c r="C105" s="46">
        <v>-1.7249999999999766E-3</v>
      </c>
      <c r="D105" s="3"/>
    </row>
    <row r="106" spans="2:4" x14ac:dyDescent="0.35">
      <c r="B106" s="43">
        <v>11511</v>
      </c>
      <c r="C106" s="46">
        <v>0.82099999999999995</v>
      </c>
      <c r="D106" s="3"/>
    </row>
    <row r="107" spans="2:4" x14ac:dyDescent="0.35">
      <c r="B107" s="43">
        <v>11512</v>
      </c>
      <c r="C107" s="46">
        <v>0.74925600000000003</v>
      </c>
      <c r="D107" s="3"/>
    </row>
    <row r="108" spans="2:4" x14ac:dyDescent="0.35">
      <c r="B108" s="43">
        <v>11513</v>
      </c>
      <c r="C108" s="46">
        <v>0.67137599999999997</v>
      </c>
      <c r="D108" s="3"/>
    </row>
    <row r="109" spans="2:4" x14ac:dyDescent="0.35">
      <c r="B109" s="43">
        <v>11514</v>
      </c>
      <c r="C109" s="46">
        <v>0.45520000000000005</v>
      </c>
      <c r="D109" s="3"/>
    </row>
    <row r="110" spans="2:4" x14ac:dyDescent="0.35">
      <c r="B110" s="43">
        <v>11515</v>
      </c>
      <c r="C110" s="46">
        <v>0.34899999999999998</v>
      </c>
      <c r="D110" s="3"/>
    </row>
    <row r="111" spans="2:4" x14ac:dyDescent="0.35">
      <c r="B111" s="43">
        <v>11521</v>
      </c>
      <c r="C111" s="46">
        <v>0.76156800000000002</v>
      </c>
      <c r="D111" s="3"/>
    </row>
    <row r="112" spans="2:4" x14ac:dyDescent="0.35">
      <c r="B112" s="43">
        <v>11522</v>
      </c>
      <c r="C112" s="46">
        <v>0.68982399999999999</v>
      </c>
      <c r="D112" s="3"/>
    </row>
    <row r="113" spans="2:4" x14ac:dyDescent="0.35">
      <c r="B113" s="43">
        <v>11523</v>
      </c>
      <c r="C113" s="46">
        <v>0.61194400000000004</v>
      </c>
      <c r="D113" s="3"/>
    </row>
    <row r="114" spans="2:4" x14ac:dyDescent="0.35">
      <c r="B114" s="43">
        <v>11524</v>
      </c>
      <c r="C114" s="46">
        <v>0.39576800000000001</v>
      </c>
      <c r="D114" s="3"/>
    </row>
    <row r="115" spans="2:4" x14ac:dyDescent="0.35">
      <c r="B115" s="43">
        <v>11525</v>
      </c>
      <c r="C115" s="46">
        <v>0.28956800000000005</v>
      </c>
      <c r="D115" s="3"/>
    </row>
    <row r="116" spans="2:4" x14ac:dyDescent="0.35">
      <c r="B116" s="43">
        <v>11531</v>
      </c>
      <c r="C116" s="46">
        <v>0.69705300000000003</v>
      </c>
      <c r="D116" s="3"/>
    </row>
    <row r="117" spans="2:4" x14ac:dyDescent="0.35">
      <c r="B117" s="43">
        <v>11532</v>
      </c>
      <c r="C117" s="46">
        <v>0.62530900000000011</v>
      </c>
      <c r="D117" s="3"/>
    </row>
    <row r="118" spans="2:4" x14ac:dyDescent="0.35">
      <c r="B118" s="43">
        <v>11533</v>
      </c>
      <c r="C118" s="46">
        <v>0.54742900000000005</v>
      </c>
      <c r="D118" s="3"/>
    </row>
    <row r="119" spans="2:4" x14ac:dyDescent="0.35">
      <c r="B119" s="43">
        <v>11534</v>
      </c>
      <c r="C119" s="46">
        <v>0.33125300000000002</v>
      </c>
      <c r="D119" s="3"/>
    </row>
    <row r="120" spans="2:4" x14ac:dyDescent="0.35">
      <c r="B120" s="43">
        <v>11535</v>
      </c>
      <c r="C120" s="46">
        <v>0.22505300000000006</v>
      </c>
      <c r="D120" s="3"/>
    </row>
    <row r="121" spans="2:4" x14ac:dyDescent="0.35">
      <c r="B121" s="43">
        <v>11541</v>
      </c>
      <c r="C121" s="46">
        <v>0.51797499999999996</v>
      </c>
      <c r="D121" s="3"/>
    </row>
    <row r="122" spans="2:4" x14ac:dyDescent="0.35">
      <c r="B122" s="43">
        <v>11542</v>
      </c>
      <c r="C122" s="46">
        <v>0.44623099999999993</v>
      </c>
      <c r="D122" s="3"/>
    </row>
    <row r="123" spans="2:4" x14ac:dyDescent="0.35">
      <c r="B123" s="43">
        <v>11543</v>
      </c>
      <c r="C123" s="46">
        <v>0.36835099999999998</v>
      </c>
      <c r="D123" s="3"/>
    </row>
    <row r="124" spans="2:4" x14ac:dyDescent="0.35">
      <c r="B124" s="43">
        <v>11544</v>
      </c>
      <c r="C124" s="46">
        <v>0.15217499999999995</v>
      </c>
      <c r="D124" s="3"/>
    </row>
    <row r="125" spans="2:4" x14ac:dyDescent="0.35">
      <c r="B125" s="43">
        <v>11545</v>
      </c>
      <c r="C125" s="46">
        <v>4.5974999999999988E-2</v>
      </c>
      <c r="D125" s="3"/>
    </row>
    <row r="126" spans="2:4" x14ac:dyDescent="0.35">
      <c r="B126" s="43">
        <v>11551</v>
      </c>
      <c r="C126" s="46">
        <v>0.42999999999999994</v>
      </c>
      <c r="D126" s="3"/>
    </row>
    <row r="127" spans="2:4" x14ac:dyDescent="0.35">
      <c r="B127" s="43">
        <v>11552</v>
      </c>
      <c r="C127" s="46">
        <v>0.35825599999999991</v>
      </c>
      <c r="D127" s="3"/>
    </row>
    <row r="128" spans="2:4" x14ac:dyDescent="0.35">
      <c r="B128" s="43">
        <v>11553</v>
      </c>
      <c r="C128" s="46">
        <v>0.28037599999999996</v>
      </c>
      <c r="D128" s="3"/>
    </row>
    <row r="129" spans="2:4" x14ac:dyDescent="0.35">
      <c r="B129" s="43">
        <v>11554</v>
      </c>
      <c r="C129" s="46">
        <v>6.4199999999999924E-2</v>
      </c>
      <c r="D129" s="3"/>
    </row>
    <row r="130" spans="2:4" x14ac:dyDescent="0.35">
      <c r="B130" s="43">
        <v>11555</v>
      </c>
      <c r="C130" s="46">
        <v>-4.2000000000000037E-2</v>
      </c>
      <c r="D130" s="3"/>
    </row>
    <row r="131" spans="2:4" x14ac:dyDescent="0.35">
      <c r="B131" s="43">
        <v>12111</v>
      </c>
      <c r="C131" s="46">
        <v>0.96868799999999999</v>
      </c>
      <c r="D131" s="3"/>
    </row>
    <row r="132" spans="2:4" x14ac:dyDescent="0.35">
      <c r="B132" s="43">
        <v>12112</v>
      </c>
      <c r="C132" s="46">
        <v>0.89694399999999996</v>
      </c>
      <c r="D132" s="3"/>
    </row>
    <row r="133" spans="2:4" x14ac:dyDescent="0.35">
      <c r="B133" s="43">
        <v>12113</v>
      </c>
      <c r="C133" s="46">
        <v>0.81906400000000001</v>
      </c>
      <c r="D133" s="3"/>
    </row>
    <row r="134" spans="2:4" x14ac:dyDescent="0.35">
      <c r="B134" s="43">
        <v>12114</v>
      </c>
      <c r="C134" s="46">
        <v>0.60288799999999998</v>
      </c>
      <c r="D134" s="3"/>
    </row>
    <row r="135" spans="2:4" x14ac:dyDescent="0.35">
      <c r="B135" s="43">
        <v>12115</v>
      </c>
      <c r="C135" s="46">
        <v>0.49668800000000002</v>
      </c>
      <c r="D135" s="3"/>
    </row>
    <row r="136" spans="2:4" x14ac:dyDescent="0.35">
      <c r="B136" s="43">
        <v>12121</v>
      </c>
      <c r="C136" s="46">
        <v>0.90925600000000006</v>
      </c>
      <c r="D136" s="3"/>
    </row>
    <row r="137" spans="2:4" x14ac:dyDescent="0.35">
      <c r="B137" s="43">
        <v>12122</v>
      </c>
      <c r="C137" s="46">
        <v>0.83751200000000003</v>
      </c>
      <c r="D137" s="3"/>
    </row>
    <row r="138" spans="2:4" x14ac:dyDescent="0.35">
      <c r="B138" s="43">
        <v>12123</v>
      </c>
      <c r="C138" s="46">
        <v>0.75963199999999997</v>
      </c>
      <c r="D138" s="3"/>
    </row>
    <row r="139" spans="2:4" x14ac:dyDescent="0.35">
      <c r="B139" s="43">
        <v>12124</v>
      </c>
      <c r="C139" s="46">
        <v>0.54345599999999994</v>
      </c>
      <c r="D139" s="3"/>
    </row>
    <row r="140" spans="2:4" x14ac:dyDescent="0.35">
      <c r="B140" s="43">
        <v>12125</v>
      </c>
      <c r="C140" s="46">
        <v>0.43725600000000009</v>
      </c>
      <c r="D140" s="3"/>
    </row>
    <row r="141" spans="2:4" x14ac:dyDescent="0.35">
      <c r="B141" s="43">
        <v>12131</v>
      </c>
      <c r="C141" s="46">
        <v>0.84474099999999996</v>
      </c>
      <c r="D141" s="3"/>
    </row>
    <row r="142" spans="2:4" x14ac:dyDescent="0.35">
      <c r="B142" s="43">
        <v>12132</v>
      </c>
      <c r="C142" s="46">
        <v>0.77299699999999993</v>
      </c>
      <c r="D142" s="3"/>
    </row>
    <row r="143" spans="2:4" x14ac:dyDescent="0.35">
      <c r="B143" s="43">
        <v>12133</v>
      </c>
      <c r="C143" s="46">
        <v>0.69511699999999998</v>
      </c>
      <c r="D143" s="3"/>
    </row>
    <row r="144" spans="2:4" x14ac:dyDescent="0.35">
      <c r="B144" s="43">
        <v>12134</v>
      </c>
      <c r="C144" s="46">
        <v>0.47894099999999995</v>
      </c>
      <c r="D144" s="3"/>
    </row>
    <row r="145" spans="2:4" x14ac:dyDescent="0.35">
      <c r="B145" s="43">
        <v>12135</v>
      </c>
      <c r="C145" s="46">
        <v>0.37274099999999999</v>
      </c>
      <c r="D145" s="3"/>
    </row>
    <row r="146" spans="2:4" x14ac:dyDescent="0.35">
      <c r="B146" s="43">
        <v>12141</v>
      </c>
      <c r="C146" s="46">
        <v>0.66566299999999989</v>
      </c>
      <c r="D146" s="3"/>
    </row>
    <row r="147" spans="2:4" x14ac:dyDescent="0.35">
      <c r="B147" s="43">
        <v>12142</v>
      </c>
      <c r="C147" s="46">
        <v>0.59391899999999997</v>
      </c>
      <c r="D147" s="3"/>
    </row>
    <row r="148" spans="2:4" x14ac:dyDescent="0.35">
      <c r="B148" s="43">
        <v>12143</v>
      </c>
      <c r="C148" s="46">
        <v>0.51603899999999991</v>
      </c>
      <c r="D148" s="3"/>
    </row>
    <row r="149" spans="2:4" x14ac:dyDescent="0.35">
      <c r="B149" s="43">
        <v>12144</v>
      </c>
      <c r="C149" s="46">
        <v>0.29986299999999999</v>
      </c>
      <c r="D149" s="3"/>
    </row>
    <row r="150" spans="2:4" x14ac:dyDescent="0.35">
      <c r="B150" s="43">
        <v>12145</v>
      </c>
      <c r="C150" s="46">
        <v>0.19366299999999992</v>
      </c>
      <c r="D150" s="3"/>
    </row>
    <row r="151" spans="2:4" x14ac:dyDescent="0.35">
      <c r="B151" s="43">
        <v>12151</v>
      </c>
      <c r="C151" s="46">
        <v>0.57768799999999998</v>
      </c>
      <c r="D151" s="3"/>
    </row>
    <row r="152" spans="2:4" x14ac:dyDescent="0.35">
      <c r="B152" s="43">
        <v>12152</v>
      </c>
      <c r="C152" s="46">
        <v>0.50594399999999995</v>
      </c>
      <c r="D152" s="3"/>
    </row>
    <row r="153" spans="2:4" x14ac:dyDescent="0.35">
      <c r="B153" s="43">
        <v>12153</v>
      </c>
      <c r="C153" s="46">
        <v>0.428064</v>
      </c>
      <c r="D153" s="3"/>
    </row>
    <row r="154" spans="2:4" x14ac:dyDescent="0.35">
      <c r="B154" s="43">
        <v>12154</v>
      </c>
      <c r="C154" s="46">
        <v>0.21188799999999997</v>
      </c>
      <c r="D154" s="3"/>
    </row>
    <row r="155" spans="2:4" x14ac:dyDescent="0.35">
      <c r="B155" s="43">
        <v>12155</v>
      </c>
      <c r="C155" s="46">
        <v>0.105688</v>
      </c>
      <c r="D155" s="3"/>
    </row>
    <row r="156" spans="2:4" x14ac:dyDescent="0.35">
      <c r="B156" s="43">
        <v>12211</v>
      </c>
      <c r="C156" s="46">
        <v>0.94147999999999998</v>
      </c>
      <c r="D156" s="3"/>
    </row>
    <row r="157" spans="2:4" x14ac:dyDescent="0.35">
      <c r="B157" s="43">
        <v>12212</v>
      </c>
      <c r="C157" s="46">
        <v>0.86973600000000006</v>
      </c>
      <c r="D157" s="3"/>
    </row>
    <row r="158" spans="2:4" x14ac:dyDescent="0.35">
      <c r="B158" s="43">
        <v>12213</v>
      </c>
      <c r="C158" s="46">
        <v>0.791856</v>
      </c>
      <c r="D158" s="3"/>
    </row>
    <row r="159" spans="2:4" x14ac:dyDescent="0.35">
      <c r="B159" s="43">
        <v>12214</v>
      </c>
      <c r="C159" s="46">
        <v>0.57567999999999997</v>
      </c>
      <c r="D159" s="3"/>
    </row>
    <row r="160" spans="2:4" x14ac:dyDescent="0.35">
      <c r="B160" s="43">
        <v>12215</v>
      </c>
      <c r="C160" s="46">
        <v>0.46948000000000001</v>
      </c>
      <c r="D160" s="3"/>
    </row>
    <row r="161" spans="2:4" x14ac:dyDescent="0.35">
      <c r="B161" s="43">
        <v>12221</v>
      </c>
      <c r="C161" s="46">
        <v>0.88204799999999994</v>
      </c>
      <c r="D161" s="3"/>
    </row>
    <row r="162" spans="2:4" x14ac:dyDescent="0.35">
      <c r="B162" s="43">
        <v>12222</v>
      </c>
      <c r="C162" s="46">
        <v>0.81030400000000002</v>
      </c>
      <c r="D162" s="3"/>
    </row>
    <row r="163" spans="2:4" x14ac:dyDescent="0.35">
      <c r="B163" s="43">
        <v>12223</v>
      </c>
      <c r="C163" s="46">
        <v>0.73242399999999996</v>
      </c>
      <c r="D163" s="3"/>
    </row>
    <row r="164" spans="2:4" x14ac:dyDescent="0.35">
      <c r="B164" s="43">
        <v>12224</v>
      </c>
      <c r="C164" s="46">
        <v>0.51624800000000004</v>
      </c>
      <c r="D164" s="3"/>
    </row>
    <row r="165" spans="2:4" x14ac:dyDescent="0.35">
      <c r="B165" s="43">
        <v>12225</v>
      </c>
      <c r="C165" s="46">
        <v>0.41004799999999997</v>
      </c>
      <c r="D165" s="3"/>
    </row>
    <row r="166" spans="2:4" x14ac:dyDescent="0.35">
      <c r="B166" s="43">
        <v>12231</v>
      </c>
      <c r="C166" s="46">
        <v>0.81753300000000007</v>
      </c>
      <c r="D166" s="3"/>
    </row>
    <row r="167" spans="2:4" x14ac:dyDescent="0.35">
      <c r="B167" s="43">
        <v>12232</v>
      </c>
      <c r="C167" s="46">
        <v>0.74578900000000004</v>
      </c>
      <c r="D167" s="3"/>
    </row>
    <row r="168" spans="2:4" x14ac:dyDescent="0.35">
      <c r="B168" s="43">
        <v>12233</v>
      </c>
      <c r="C168" s="46">
        <v>0.66790899999999997</v>
      </c>
      <c r="D168" s="3"/>
    </row>
    <row r="169" spans="2:4" x14ac:dyDescent="0.35">
      <c r="B169" s="43">
        <v>12234</v>
      </c>
      <c r="C169" s="46">
        <v>0.45173299999999994</v>
      </c>
      <c r="D169" s="3"/>
    </row>
    <row r="170" spans="2:4" x14ac:dyDescent="0.35">
      <c r="B170" s="43">
        <v>12235</v>
      </c>
      <c r="C170" s="46">
        <v>0.34553300000000009</v>
      </c>
      <c r="D170" s="3"/>
    </row>
    <row r="171" spans="2:4" x14ac:dyDescent="0.35">
      <c r="B171" s="43">
        <v>12241</v>
      </c>
      <c r="C171" s="46">
        <v>0.63845499999999999</v>
      </c>
      <c r="D171" s="3"/>
    </row>
    <row r="172" spans="2:4" x14ac:dyDescent="0.35">
      <c r="B172" s="43">
        <v>12242</v>
      </c>
      <c r="C172" s="46">
        <v>0.56671099999999996</v>
      </c>
      <c r="D172" s="3"/>
    </row>
    <row r="173" spans="2:4" x14ac:dyDescent="0.35">
      <c r="B173" s="43">
        <v>12243</v>
      </c>
      <c r="C173" s="46">
        <v>0.4888309999999999</v>
      </c>
      <c r="D173" s="3"/>
    </row>
    <row r="174" spans="2:4" x14ac:dyDescent="0.35">
      <c r="B174" s="43">
        <v>12244</v>
      </c>
      <c r="C174" s="46">
        <v>0.27265499999999987</v>
      </c>
      <c r="D174" s="3"/>
    </row>
    <row r="175" spans="2:4" x14ac:dyDescent="0.35">
      <c r="B175" s="43">
        <v>12245</v>
      </c>
      <c r="C175" s="46">
        <v>0.16645500000000002</v>
      </c>
      <c r="D175" s="3"/>
    </row>
    <row r="176" spans="2:4" x14ac:dyDescent="0.35">
      <c r="B176" s="43">
        <v>12251</v>
      </c>
      <c r="C176" s="46">
        <v>0.55047999999999997</v>
      </c>
      <c r="D176" s="3"/>
    </row>
    <row r="177" spans="2:4" x14ac:dyDescent="0.35">
      <c r="B177" s="43">
        <v>12252</v>
      </c>
      <c r="C177" s="46">
        <v>0.47873599999999994</v>
      </c>
      <c r="D177" s="3"/>
    </row>
    <row r="178" spans="2:4" x14ac:dyDescent="0.35">
      <c r="B178" s="43">
        <v>12253</v>
      </c>
      <c r="C178" s="46">
        <v>0.40085599999999999</v>
      </c>
      <c r="D178" s="3"/>
    </row>
    <row r="179" spans="2:4" x14ac:dyDescent="0.35">
      <c r="B179" s="43">
        <v>12254</v>
      </c>
      <c r="C179" s="46">
        <v>0.18467999999999996</v>
      </c>
      <c r="D179" s="3"/>
    </row>
    <row r="180" spans="2:4" x14ac:dyDescent="0.35">
      <c r="B180" s="43">
        <v>12255</v>
      </c>
      <c r="C180" s="46">
        <v>7.8479999999999994E-2</v>
      </c>
      <c r="D180" s="3"/>
    </row>
    <row r="181" spans="2:4" x14ac:dyDescent="0.35">
      <c r="B181" s="43">
        <v>12311</v>
      </c>
      <c r="C181" s="46">
        <v>0.91194500000000001</v>
      </c>
      <c r="D181" s="3"/>
    </row>
    <row r="182" spans="2:4" x14ac:dyDescent="0.35">
      <c r="B182" s="43">
        <v>12312</v>
      </c>
      <c r="C182" s="46">
        <v>0.84020099999999998</v>
      </c>
      <c r="D182" s="3"/>
    </row>
    <row r="183" spans="2:4" x14ac:dyDescent="0.35">
      <c r="B183" s="43">
        <v>12313</v>
      </c>
      <c r="C183" s="46">
        <v>0.76232100000000003</v>
      </c>
      <c r="D183" s="3"/>
    </row>
    <row r="184" spans="2:4" x14ac:dyDescent="0.35">
      <c r="B184" s="43">
        <v>12314</v>
      </c>
      <c r="C184" s="46">
        <v>0.54614499999999999</v>
      </c>
      <c r="D184" s="3"/>
    </row>
    <row r="185" spans="2:4" x14ac:dyDescent="0.35">
      <c r="B185" s="43">
        <v>12315</v>
      </c>
      <c r="C185" s="46">
        <v>0.43994500000000003</v>
      </c>
      <c r="D185" s="3"/>
    </row>
    <row r="186" spans="2:4" x14ac:dyDescent="0.35">
      <c r="B186" s="43">
        <v>12321</v>
      </c>
      <c r="C186" s="46">
        <v>0.85251300000000008</v>
      </c>
      <c r="D186" s="3"/>
    </row>
    <row r="187" spans="2:4" x14ac:dyDescent="0.35">
      <c r="B187" s="43">
        <v>12322</v>
      </c>
      <c r="C187" s="46">
        <v>0.78076900000000005</v>
      </c>
      <c r="D187" s="3"/>
    </row>
    <row r="188" spans="2:4" x14ac:dyDescent="0.35">
      <c r="B188" s="43">
        <v>12323</v>
      </c>
      <c r="C188" s="46">
        <v>0.70288899999999999</v>
      </c>
      <c r="D188" s="3"/>
    </row>
    <row r="189" spans="2:4" x14ac:dyDescent="0.35">
      <c r="B189" s="43">
        <v>12324</v>
      </c>
      <c r="C189" s="46">
        <v>0.48671299999999995</v>
      </c>
      <c r="D189" s="3"/>
    </row>
    <row r="190" spans="2:4" x14ac:dyDescent="0.35">
      <c r="B190" s="43">
        <v>12325</v>
      </c>
      <c r="C190" s="46">
        <v>0.3805130000000001</v>
      </c>
      <c r="D190" s="3"/>
    </row>
    <row r="191" spans="2:4" x14ac:dyDescent="0.35">
      <c r="B191" s="43">
        <v>12331</v>
      </c>
      <c r="C191" s="46">
        <v>0.78799799999999998</v>
      </c>
      <c r="D191" s="3"/>
    </row>
    <row r="192" spans="2:4" x14ac:dyDescent="0.35">
      <c r="B192" s="43">
        <v>12332</v>
      </c>
      <c r="C192" s="46">
        <v>0.71625399999999995</v>
      </c>
      <c r="D192" s="3"/>
    </row>
    <row r="193" spans="2:4" x14ac:dyDescent="0.35">
      <c r="B193" s="43">
        <v>12333</v>
      </c>
      <c r="C193" s="46">
        <v>0.638374</v>
      </c>
      <c r="D193" s="3"/>
    </row>
    <row r="194" spans="2:4" x14ac:dyDescent="0.35">
      <c r="B194" s="43">
        <v>12334</v>
      </c>
      <c r="C194" s="46">
        <v>0.42219799999999996</v>
      </c>
      <c r="D194" s="3"/>
    </row>
    <row r="195" spans="2:4" x14ac:dyDescent="0.35">
      <c r="B195" s="43">
        <v>12335</v>
      </c>
      <c r="C195" s="46">
        <v>0.315998</v>
      </c>
      <c r="D195" s="3"/>
    </row>
    <row r="196" spans="2:4" x14ac:dyDescent="0.35">
      <c r="B196" s="43">
        <v>12341</v>
      </c>
      <c r="C196" s="46">
        <v>0.60891999999999991</v>
      </c>
      <c r="D196" s="3"/>
    </row>
    <row r="197" spans="2:4" x14ac:dyDescent="0.35">
      <c r="B197" s="43">
        <v>12342</v>
      </c>
      <c r="C197" s="46">
        <v>0.53717599999999999</v>
      </c>
      <c r="D197" s="3"/>
    </row>
    <row r="198" spans="2:4" x14ac:dyDescent="0.35">
      <c r="B198" s="43">
        <v>12343</v>
      </c>
      <c r="C198" s="46">
        <v>0.45929599999999993</v>
      </c>
      <c r="D198" s="3"/>
    </row>
    <row r="199" spans="2:4" x14ac:dyDescent="0.35">
      <c r="B199" s="43">
        <v>12344</v>
      </c>
      <c r="C199" s="46">
        <v>0.24312</v>
      </c>
      <c r="D199" s="3"/>
    </row>
    <row r="200" spans="2:4" x14ac:dyDescent="0.35">
      <c r="B200" s="43">
        <v>12345</v>
      </c>
      <c r="C200" s="46">
        <v>0.13691999999999993</v>
      </c>
      <c r="D200" s="3"/>
    </row>
    <row r="201" spans="2:4" x14ac:dyDescent="0.35">
      <c r="B201" s="43">
        <v>12351</v>
      </c>
      <c r="C201" s="46">
        <v>0.52094499999999999</v>
      </c>
      <c r="D201" s="3"/>
    </row>
    <row r="202" spans="2:4" x14ac:dyDescent="0.35">
      <c r="B202" s="43">
        <v>12352</v>
      </c>
      <c r="C202" s="46">
        <v>0.44920099999999996</v>
      </c>
      <c r="D202" s="3"/>
    </row>
    <row r="203" spans="2:4" x14ac:dyDescent="0.35">
      <c r="B203" s="43">
        <v>12353</v>
      </c>
      <c r="C203" s="46">
        <v>0.37132100000000001</v>
      </c>
      <c r="D203" s="3"/>
    </row>
    <row r="204" spans="2:4" x14ac:dyDescent="0.35">
      <c r="B204" s="43">
        <v>12354</v>
      </c>
      <c r="C204" s="46">
        <v>0.15514499999999998</v>
      </c>
      <c r="D204" s="3"/>
    </row>
    <row r="205" spans="2:4" x14ac:dyDescent="0.35">
      <c r="B205" s="43">
        <v>12355</v>
      </c>
      <c r="C205" s="46">
        <v>4.8945000000000016E-2</v>
      </c>
      <c r="D205" s="3"/>
    </row>
    <row r="206" spans="2:4" x14ac:dyDescent="0.35">
      <c r="B206" s="43">
        <v>12411</v>
      </c>
      <c r="C206" s="46">
        <v>0.82996300000000001</v>
      </c>
      <c r="D206" s="3"/>
    </row>
    <row r="207" spans="2:4" x14ac:dyDescent="0.35">
      <c r="B207" s="43">
        <v>12412</v>
      </c>
      <c r="C207" s="46">
        <v>0.75821899999999998</v>
      </c>
      <c r="D207" s="3"/>
    </row>
    <row r="208" spans="2:4" x14ac:dyDescent="0.35">
      <c r="B208" s="43">
        <v>12413</v>
      </c>
      <c r="C208" s="46">
        <v>0.68033900000000003</v>
      </c>
      <c r="D208" s="3"/>
    </row>
    <row r="209" spans="2:4" x14ac:dyDescent="0.35">
      <c r="B209" s="43">
        <v>12414</v>
      </c>
      <c r="C209" s="46">
        <v>0.46416299999999999</v>
      </c>
      <c r="D209" s="3"/>
    </row>
    <row r="210" spans="2:4" x14ac:dyDescent="0.35">
      <c r="B210" s="43">
        <v>12415</v>
      </c>
      <c r="C210" s="46">
        <v>0.35796300000000003</v>
      </c>
      <c r="D210" s="3"/>
    </row>
    <row r="211" spans="2:4" x14ac:dyDescent="0.35">
      <c r="B211" s="43">
        <v>12421</v>
      </c>
      <c r="C211" s="46">
        <v>0.77053100000000008</v>
      </c>
      <c r="D211" s="3"/>
    </row>
    <row r="212" spans="2:4" x14ac:dyDescent="0.35">
      <c r="B212" s="43">
        <v>12422</v>
      </c>
      <c r="C212" s="46">
        <v>0.69878700000000005</v>
      </c>
      <c r="D212" s="3"/>
    </row>
    <row r="213" spans="2:4" x14ac:dyDescent="0.35">
      <c r="B213" s="43">
        <v>12423</v>
      </c>
      <c r="C213" s="46">
        <v>0.62090699999999999</v>
      </c>
      <c r="D213" s="3"/>
    </row>
    <row r="214" spans="2:4" x14ac:dyDescent="0.35">
      <c r="B214" s="43">
        <v>12424</v>
      </c>
      <c r="C214" s="46">
        <v>0.40473099999999995</v>
      </c>
      <c r="D214" s="3"/>
    </row>
    <row r="215" spans="2:4" x14ac:dyDescent="0.35">
      <c r="B215" s="43">
        <v>12425</v>
      </c>
      <c r="C215" s="46">
        <v>0.2985310000000001</v>
      </c>
      <c r="D215" s="3"/>
    </row>
    <row r="216" spans="2:4" x14ac:dyDescent="0.35">
      <c r="B216" s="43">
        <v>12431</v>
      </c>
      <c r="C216" s="46">
        <v>0.70601599999999998</v>
      </c>
      <c r="D216" s="3"/>
    </row>
    <row r="217" spans="2:4" x14ac:dyDescent="0.35">
      <c r="B217" s="43">
        <v>12432</v>
      </c>
      <c r="C217" s="46">
        <v>0.63427199999999995</v>
      </c>
      <c r="D217" s="3"/>
    </row>
    <row r="218" spans="2:4" x14ac:dyDescent="0.35">
      <c r="B218" s="43">
        <v>12433</v>
      </c>
      <c r="C218" s="46">
        <v>0.556392</v>
      </c>
      <c r="D218" s="3"/>
    </row>
    <row r="219" spans="2:4" x14ac:dyDescent="0.35">
      <c r="B219" s="43">
        <v>12434</v>
      </c>
      <c r="C219" s="46">
        <v>0.34021599999999996</v>
      </c>
      <c r="D219" s="3"/>
    </row>
    <row r="220" spans="2:4" x14ac:dyDescent="0.35">
      <c r="B220" s="43">
        <v>12435</v>
      </c>
      <c r="C220" s="46">
        <v>0.234016</v>
      </c>
      <c r="D220" s="3"/>
    </row>
    <row r="221" spans="2:4" x14ac:dyDescent="0.35">
      <c r="B221" s="43">
        <v>12441</v>
      </c>
      <c r="C221" s="46">
        <v>0.52693799999999991</v>
      </c>
      <c r="D221" s="3"/>
    </row>
    <row r="222" spans="2:4" x14ac:dyDescent="0.35">
      <c r="B222" s="43">
        <v>12442</v>
      </c>
      <c r="C222" s="46">
        <v>0.45519399999999999</v>
      </c>
      <c r="D222" s="3"/>
    </row>
    <row r="223" spans="2:4" x14ac:dyDescent="0.35">
      <c r="B223" s="43">
        <v>12443</v>
      </c>
      <c r="C223" s="46">
        <v>0.37731399999999993</v>
      </c>
      <c r="D223" s="3"/>
    </row>
    <row r="224" spans="2:4" x14ac:dyDescent="0.35">
      <c r="B224" s="43">
        <v>12444</v>
      </c>
      <c r="C224" s="46">
        <v>0.161138</v>
      </c>
      <c r="D224" s="3"/>
    </row>
    <row r="225" spans="2:4" x14ac:dyDescent="0.35">
      <c r="B225" s="43">
        <v>12445</v>
      </c>
      <c r="C225" s="46">
        <v>5.4937999999999931E-2</v>
      </c>
      <c r="D225" s="3"/>
    </row>
    <row r="226" spans="2:4" x14ac:dyDescent="0.35">
      <c r="B226" s="43">
        <v>12451</v>
      </c>
      <c r="C226" s="46">
        <v>0.43896299999999999</v>
      </c>
      <c r="D226" s="3"/>
    </row>
    <row r="227" spans="2:4" x14ac:dyDescent="0.35">
      <c r="B227" s="43">
        <v>12452</v>
      </c>
      <c r="C227" s="46">
        <v>0.36721899999999996</v>
      </c>
      <c r="D227" s="3"/>
    </row>
    <row r="228" spans="2:4" x14ac:dyDescent="0.35">
      <c r="B228" s="43">
        <v>12453</v>
      </c>
      <c r="C228" s="46">
        <v>0.28933900000000001</v>
      </c>
      <c r="D228" s="3"/>
    </row>
    <row r="229" spans="2:4" x14ac:dyDescent="0.35">
      <c r="B229" s="43">
        <v>12454</v>
      </c>
      <c r="C229" s="46">
        <v>7.3162999999999978E-2</v>
      </c>
      <c r="D229" s="3"/>
    </row>
    <row r="230" spans="2:4" x14ac:dyDescent="0.35">
      <c r="B230" s="43">
        <v>12455</v>
      </c>
      <c r="C230" s="46">
        <v>-3.3036999999999983E-2</v>
      </c>
      <c r="D230" s="3"/>
    </row>
    <row r="231" spans="2:4" x14ac:dyDescent="0.35">
      <c r="B231" s="43">
        <v>12511</v>
      </c>
      <c r="C231" s="46">
        <v>0.78968799999999995</v>
      </c>
      <c r="D231" s="3"/>
    </row>
    <row r="232" spans="2:4" x14ac:dyDescent="0.35">
      <c r="B232" s="43">
        <v>12512</v>
      </c>
      <c r="C232" s="46">
        <v>0.71794400000000003</v>
      </c>
      <c r="D232" s="3"/>
    </row>
    <row r="233" spans="2:4" x14ac:dyDescent="0.35">
      <c r="B233" s="43">
        <v>12513</v>
      </c>
      <c r="C233" s="46">
        <v>0.64006399999999997</v>
      </c>
      <c r="D233" s="3"/>
    </row>
    <row r="234" spans="2:4" x14ac:dyDescent="0.35">
      <c r="B234" s="43">
        <v>12514</v>
      </c>
      <c r="C234" s="46">
        <v>0.42388800000000004</v>
      </c>
      <c r="D234" s="3"/>
    </row>
    <row r="235" spans="2:4" x14ac:dyDescent="0.35">
      <c r="B235" s="43">
        <v>12515</v>
      </c>
      <c r="C235" s="46">
        <v>0.31768799999999997</v>
      </c>
      <c r="D235" s="3"/>
    </row>
    <row r="236" spans="2:4" x14ac:dyDescent="0.35">
      <c r="B236" s="43">
        <v>12521</v>
      </c>
      <c r="C236" s="46">
        <v>0.73025600000000002</v>
      </c>
      <c r="D236" s="3"/>
    </row>
    <row r="237" spans="2:4" x14ac:dyDescent="0.35">
      <c r="B237" s="43">
        <v>12522</v>
      </c>
      <c r="C237" s="46">
        <v>0.65851199999999999</v>
      </c>
      <c r="D237" s="3"/>
    </row>
    <row r="238" spans="2:4" x14ac:dyDescent="0.35">
      <c r="B238" s="43">
        <v>12523</v>
      </c>
      <c r="C238" s="46">
        <v>0.58063200000000004</v>
      </c>
      <c r="D238" s="3"/>
    </row>
    <row r="239" spans="2:4" x14ac:dyDescent="0.35">
      <c r="B239" s="43">
        <v>12524</v>
      </c>
      <c r="C239" s="46">
        <v>0.364456</v>
      </c>
      <c r="D239" s="3"/>
    </row>
    <row r="240" spans="2:4" x14ac:dyDescent="0.35">
      <c r="B240" s="43">
        <v>12525</v>
      </c>
      <c r="C240" s="46">
        <v>0.25825600000000004</v>
      </c>
      <c r="D240" s="3"/>
    </row>
    <row r="241" spans="2:4" x14ac:dyDescent="0.35">
      <c r="B241" s="43">
        <v>12531</v>
      </c>
      <c r="C241" s="46">
        <v>0.66574100000000003</v>
      </c>
      <c r="D241" s="3"/>
    </row>
    <row r="242" spans="2:4" x14ac:dyDescent="0.35">
      <c r="B242" s="43">
        <v>12532</v>
      </c>
      <c r="C242" s="46">
        <v>0.59399700000000011</v>
      </c>
      <c r="D242" s="3"/>
    </row>
    <row r="243" spans="2:4" x14ac:dyDescent="0.35">
      <c r="B243" s="43">
        <v>12533</v>
      </c>
      <c r="C243" s="46">
        <v>0.51611700000000005</v>
      </c>
      <c r="D243" s="3"/>
    </row>
    <row r="244" spans="2:4" x14ac:dyDescent="0.35">
      <c r="B244" s="43">
        <v>12534</v>
      </c>
      <c r="C244" s="46">
        <v>0.29994100000000001</v>
      </c>
      <c r="D244" s="3"/>
    </row>
    <row r="245" spans="2:4" x14ac:dyDescent="0.35">
      <c r="B245" s="43">
        <v>12535</v>
      </c>
      <c r="C245" s="46">
        <v>0.19374100000000005</v>
      </c>
      <c r="D245" s="3"/>
    </row>
    <row r="246" spans="2:4" x14ac:dyDescent="0.35">
      <c r="B246" s="43">
        <v>12541</v>
      </c>
      <c r="C246" s="46">
        <v>0.48666299999999996</v>
      </c>
      <c r="D246" s="3"/>
    </row>
    <row r="247" spans="2:4" x14ac:dyDescent="0.35">
      <c r="B247" s="43">
        <v>12542</v>
      </c>
      <c r="C247" s="46">
        <v>0.41491899999999993</v>
      </c>
      <c r="D247" s="3"/>
    </row>
    <row r="248" spans="2:4" x14ac:dyDescent="0.35">
      <c r="B248" s="43">
        <v>12543</v>
      </c>
      <c r="C248" s="46">
        <v>0.33703899999999998</v>
      </c>
      <c r="D248" s="3"/>
    </row>
    <row r="249" spans="2:4" x14ac:dyDescent="0.35">
      <c r="B249" s="43">
        <v>12544</v>
      </c>
      <c r="C249" s="46">
        <v>0.12086299999999994</v>
      </c>
      <c r="D249" s="3"/>
    </row>
    <row r="250" spans="2:4" x14ac:dyDescent="0.35">
      <c r="B250" s="43">
        <v>12545</v>
      </c>
      <c r="C250" s="46">
        <v>1.4662999999999982E-2</v>
      </c>
      <c r="D250" s="3"/>
    </row>
    <row r="251" spans="2:4" x14ac:dyDescent="0.35">
      <c r="B251" s="43">
        <v>12551</v>
      </c>
      <c r="C251" s="46">
        <v>0.39868799999999993</v>
      </c>
      <c r="D251" s="3"/>
    </row>
    <row r="252" spans="2:4" x14ac:dyDescent="0.35">
      <c r="B252" s="43">
        <v>12552</v>
      </c>
      <c r="C252" s="46">
        <v>0.3269439999999999</v>
      </c>
      <c r="D252" s="3"/>
    </row>
    <row r="253" spans="2:4" x14ac:dyDescent="0.35">
      <c r="B253" s="43">
        <v>12553</v>
      </c>
      <c r="C253" s="46">
        <v>0.24906399999999995</v>
      </c>
      <c r="D253" s="3"/>
    </row>
    <row r="254" spans="2:4" x14ac:dyDescent="0.35">
      <c r="B254" s="43">
        <v>12554</v>
      </c>
      <c r="C254" s="46">
        <v>3.2887999999999917E-2</v>
      </c>
      <c r="D254" s="3"/>
    </row>
    <row r="255" spans="2:4" x14ac:dyDescent="0.35">
      <c r="B255" s="43">
        <v>12555</v>
      </c>
      <c r="C255" s="46">
        <v>-7.3312000000000044E-2</v>
      </c>
      <c r="D255" s="3"/>
    </row>
    <row r="256" spans="2:4" x14ac:dyDescent="0.35">
      <c r="B256" s="43">
        <v>13111</v>
      </c>
      <c r="C256" s="46">
        <v>0.93469800000000003</v>
      </c>
      <c r="D256" s="3"/>
    </row>
    <row r="257" spans="2:4" x14ac:dyDescent="0.35">
      <c r="B257" s="43">
        <v>13112</v>
      </c>
      <c r="C257" s="46">
        <v>0.862954</v>
      </c>
      <c r="D257" s="3"/>
    </row>
    <row r="258" spans="2:4" x14ac:dyDescent="0.35">
      <c r="B258" s="43">
        <v>13113</v>
      </c>
      <c r="C258" s="46">
        <v>0.78507400000000005</v>
      </c>
      <c r="D258" s="3"/>
    </row>
    <row r="259" spans="2:4" x14ac:dyDescent="0.35">
      <c r="B259" s="43">
        <v>13114</v>
      </c>
      <c r="C259" s="46">
        <v>0.56889800000000001</v>
      </c>
      <c r="D259" s="3"/>
    </row>
    <row r="260" spans="2:4" x14ac:dyDescent="0.35">
      <c r="B260" s="43">
        <v>13115</v>
      </c>
      <c r="C260" s="46">
        <v>0.46269800000000005</v>
      </c>
      <c r="D260" s="3"/>
    </row>
    <row r="261" spans="2:4" x14ac:dyDescent="0.35">
      <c r="B261" s="43">
        <v>13121</v>
      </c>
      <c r="C261" s="46">
        <v>0.87526599999999999</v>
      </c>
      <c r="D261" s="3"/>
    </row>
    <row r="262" spans="2:4" x14ac:dyDescent="0.35">
      <c r="B262" s="43">
        <v>13122</v>
      </c>
      <c r="C262" s="46">
        <v>0.80352200000000007</v>
      </c>
      <c r="D262" s="3"/>
    </row>
    <row r="263" spans="2:4" x14ac:dyDescent="0.35">
      <c r="B263" s="43">
        <v>13123</v>
      </c>
      <c r="C263" s="46">
        <v>0.72564200000000001</v>
      </c>
      <c r="D263" s="3"/>
    </row>
    <row r="264" spans="2:4" x14ac:dyDescent="0.35">
      <c r="B264" s="43">
        <v>13124</v>
      </c>
      <c r="C264" s="46">
        <v>0.50946599999999997</v>
      </c>
      <c r="D264" s="3"/>
    </row>
    <row r="265" spans="2:4" x14ac:dyDescent="0.35">
      <c r="B265" s="43">
        <v>13125</v>
      </c>
      <c r="C265" s="46">
        <v>0.40326600000000001</v>
      </c>
      <c r="D265" s="3"/>
    </row>
    <row r="266" spans="2:4" x14ac:dyDescent="0.35">
      <c r="B266" s="43">
        <v>13131</v>
      </c>
      <c r="C266" s="46">
        <v>0.810751</v>
      </c>
      <c r="D266" s="3"/>
    </row>
    <row r="267" spans="2:4" x14ac:dyDescent="0.35">
      <c r="B267" s="43">
        <v>13132</v>
      </c>
      <c r="C267" s="46">
        <v>0.73900699999999997</v>
      </c>
      <c r="D267" s="3"/>
    </row>
    <row r="268" spans="2:4" x14ac:dyDescent="0.35">
      <c r="B268" s="43">
        <v>13133</v>
      </c>
      <c r="C268" s="46">
        <v>0.66112700000000002</v>
      </c>
      <c r="D268" s="3"/>
    </row>
    <row r="269" spans="2:4" x14ac:dyDescent="0.35">
      <c r="B269" s="43">
        <v>13134</v>
      </c>
      <c r="C269" s="46">
        <v>0.44495099999999999</v>
      </c>
      <c r="D269" s="3"/>
    </row>
    <row r="270" spans="2:4" x14ac:dyDescent="0.35">
      <c r="B270" s="43">
        <v>13135</v>
      </c>
      <c r="C270" s="46">
        <v>0.33875100000000002</v>
      </c>
      <c r="D270" s="3"/>
    </row>
    <row r="271" spans="2:4" x14ac:dyDescent="0.35">
      <c r="B271" s="43">
        <v>13141</v>
      </c>
      <c r="C271" s="46">
        <v>0.63167299999999993</v>
      </c>
      <c r="D271" s="3"/>
    </row>
    <row r="272" spans="2:4" x14ac:dyDescent="0.35">
      <c r="B272" s="43">
        <v>13142</v>
      </c>
      <c r="C272" s="46">
        <v>0.5599289999999999</v>
      </c>
      <c r="D272" s="3"/>
    </row>
    <row r="273" spans="2:4" x14ac:dyDescent="0.35">
      <c r="B273" s="43">
        <v>13143</v>
      </c>
      <c r="C273" s="46">
        <v>0.48204899999999995</v>
      </c>
      <c r="D273" s="3"/>
    </row>
    <row r="274" spans="2:4" x14ac:dyDescent="0.35">
      <c r="B274" s="43">
        <v>13144</v>
      </c>
      <c r="C274" s="46">
        <v>0.26587299999999991</v>
      </c>
      <c r="D274" s="3"/>
    </row>
    <row r="275" spans="2:4" x14ac:dyDescent="0.35">
      <c r="B275" s="43">
        <v>13145</v>
      </c>
      <c r="C275" s="46">
        <v>0.15967299999999995</v>
      </c>
      <c r="D275" s="3"/>
    </row>
    <row r="276" spans="2:4" x14ac:dyDescent="0.35">
      <c r="B276" s="43">
        <v>13151</v>
      </c>
      <c r="C276" s="46">
        <v>0.54369800000000001</v>
      </c>
      <c r="D276" s="3"/>
    </row>
    <row r="277" spans="2:4" x14ac:dyDescent="0.35">
      <c r="B277" s="43">
        <v>13152</v>
      </c>
      <c r="C277" s="46">
        <v>0.47195399999999998</v>
      </c>
      <c r="D277" s="3"/>
    </row>
    <row r="278" spans="2:4" x14ac:dyDescent="0.35">
      <c r="B278" s="43">
        <v>13153</v>
      </c>
      <c r="C278" s="46">
        <v>0.39407400000000004</v>
      </c>
      <c r="D278" s="3"/>
    </row>
    <row r="279" spans="2:4" x14ac:dyDescent="0.35">
      <c r="B279" s="43">
        <v>13154</v>
      </c>
      <c r="C279" s="46">
        <v>0.177898</v>
      </c>
      <c r="D279" s="3"/>
    </row>
    <row r="280" spans="2:4" x14ac:dyDescent="0.35">
      <c r="B280" s="43">
        <v>13155</v>
      </c>
      <c r="C280" s="46">
        <v>7.1698000000000039E-2</v>
      </c>
      <c r="D280" s="3"/>
    </row>
    <row r="281" spans="2:4" x14ac:dyDescent="0.35">
      <c r="B281" s="43">
        <v>13211</v>
      </c>
      <c r="C281" s="46">
        <v>0.90749000000000002</v>
      </c>
      <c r="D281" s="3"/>
    </row>
    <row r="282" spans="2:4" x14ac:dyDescent="0.35">
      <c r="B282" s="43">
        <v>13212</v>
      </c>
      <c r="C282" s="46">
        <v>0.83574599999999999</v>
      </c>
      <c r="D282" s="3"/>
    </row>
    <row r="283" spans="2:4" x14ac:dyDescent="0.35">
      <c r="B283" s="43">
        <v>13213</v>
      </c>
      <c r="C283" s="46">
        <v>0.75786599999999993</v>
      </c>
      <c r="D283" s="3"/>
    </row>
    <row r="284" spans="2:4" x14ac:dyDescent="0.35">
      <c r="B284" s="43">
        <v>13214</v>
      </c>
      <c r="C284" s="46">
        <v>0.54169</v>
      </c>
      <c r="D284" s="3"/>
    </row>
    <row r="285" spans="2:4" x14ac:dyDescent="0.35">
      <c r="B285" s="43">
        <v>13215</v>
      </c>
      <c r="C285" s="46">
        <v>0.43549000000000004</v>
      </c>
      <c r="D285" s="3"/>
    </row>
    <row r="286" spans="2:4" x14ac:dyDescent="0.35">
      <c r="B286" s="43">
        <v>13221</v>
      </c>
      <c r="C286" s="46">
        <v>0.84805799999999998</v>
      </c>
      <c r="D286" s="3"/>
    </row>
    <row r="287" spans="2:4" x14ac:dyDescent="0.35">
      <c r="B287" s="43">
        <v>13222</v>
      </c>
      <c r="C287" s="46">
        <v>0.77631399999999995</v>
      </c>
      <c r="D287" s="3"/>
    </row>
    <row r="288" spans="2:4" x14ac:dyDescent="0.35">
      <c r="B288" s="43">
        <v>13223</v>
      </c>
      <c r="C288" s="46">
        <v>0.698434</v>
      </c>
      <c r="D288" s="3"/>
    </row>
    <row r="289" spans="2:4" x14ac:dyDescent="0.35">
      <c r="B289" s="43">
        <v>13224</v>
      </c>
      <c r="C289" s="46">
        <v>0.48225799999999996</v>
      </c>
      <c r="D289" s="3"/>
    </row>
    <row r="290" spans="2:4" x14ac:dyDescent="0.35">
      <c r="B290" s="43">
        <v>13225</v>
      </c>
      <c r="C290" s="46">
        <v>0.376058</v>
      </c>
      <c r="D290" s="3"/>
    </row>
    <row r="291" spans="2:4" x14ac:dyDescent="0.35">
      <c r="B291" s="43">
        <v>13231</v>
      </c>
      <c r="C291" s="46">
        <v>0.78354299999999999</v>
      </c>
      <c r="D291" s="3"/>
    </row>
    <row r="292" spans="2:4" x14ac:dyDescent="0.35">
      <c r="B292" s="43">
        <v>13232</v>
      </c>
      <c r="C292" s="46">
        <v>0.71179900000000007</v>
      </c>
      <c r="D292" s="3"/>
    </row>
    <row r="293" spans="2:4" x14ac:dyDescent="0.35">
      <c r="B293" s="43">
        <v>13233</v>
      </c>
      <c r="C293" s="46">
        <v>0.63391900000000001</v>
      </c>
      <c r="D293" s="3"/>
    </row>
    <row r="294" spans="2:4" x14ac:dyDescent="0.35">
      <c r="B294" s="43">
        <v>13234</v>
      </c>
      <c r="C294" s="46">
        <v>0.41774299999999998</v>
      </c>
      <c r="D294" s="3"/>
    </row>
    <row r="295" spans="2:4" x14ac:dyDescent="0.35">
      <c r="B295" s="43">
        <v>13235</v>
      </c>
      <c r="C295" s="46">
        <v>0.31154300000000001</v>
      </c>
      <c r="D295" s="3"/>
    </row>
    <row r="296" spans="2:4" x14ac:dyDescent="0.35">
      <c r="B296" s="43">
        <v>13241</v>
      </c>
      <c r="C296" s="46">
        <v>0.60446500000000003</v>
      </c>
      <c r="D296" s="3"/>
    </row>
    <row r="297" spans="2:4" x14ac:dyDescent="0.35">
      <c r="B297" s="43">
        <v>13242</v>
      </c>
      <c r="C297" s="46">
        <v>0.532721</v>
      </c>
      <c r="D297" s="3"/>
    </row>
    <row r="298" spans="2:4" x14ac:dyDescent="0.35">
      <c r="B298" s="43">
        <v>13243</v>
      </c>
      <c r="C298" s="46">
        <v>0.45484099999999994</v>
      </c>
      <c r="D298" s="3"/>
    </row>
    <row r="299" spans="2:4" x14ac:dyDescent="0.35">
      <c r="B299" s="43">
        <v>13244</v>
      </c>
      <c r="C299" s="46">
        <v>0.23866499999999991</v>
      </c>
      <c r="D299" s="3"/>
    </row>
    <row r="300" spans="2:4" x14ac:dyDescent="0.35">
      <c r="B300" s="43">
        <v>13245</v>
      </c>
      <c r="C300" s="46">
        <v>0.13246500000000005</v>
      </c>
      <c r="D300" s="3"/>
    </row>
    <row r="301" spans="2:4" x14ac:dyDescent="0.35">
      <c r="B301" s="43">
        <v>13251</v>
      </c>
      <c r="C301" s="46">
        <v>0.51649</v>
      </c>
      <c r="D301" s="3"/>
    </row>
    <row r="302" spans="2:4" x14ac:dyDescent="0.35">
      <c r="B302" s="43">
        <v>13252</v>
      </c>
      <c r="C302" s="46">
        <v>0.44474599999999997</v>
      </c>
      <c r="D302" s="3"/>
    </row>
    <row r="303" spans="2:4" x14ac:dyDescent="0.35">
      <c r="B303" s="43">
        <v>13253</v>
      </c>
      <c r="C303" s="46">
        <v>0.36686600000000003</v>
      </c>
      <c r="D303" s="3"/>
    </row>
    <row r="304" spans="2:4" x14ac:dyDescent="0.35">
      <c r="B304" s="43">
        <v>13254</v>
      </c>
      <c r="C304" s="46">
        <v>0.15068999999999999</v>
      </c>
      <c r="D304" s="3"/>
    </row>
    <row r="305" spans="2:4" x14ac:dyDescent="0.35">
      <c r="B305" s="43">
        <v>13255</v>
      </c>
      <c r="C305" s="46">
        <v>4.449000000000003E-2</v>
      </c>
      <c r="D305" s="3"/>
    </row>
    <row r="306" spans="2:4" x14ac:dyDescent="0.35">
      <c r="B306" s="43">
        <v>13311</v>
      </c>
      <c r="C306" s="46">
        <v>0.87795500000000004</v>
      </c>
      <c r="D306" s="3"/>
    </row>
    <row r="307" spans="2:4" x14ac:dyDescent="0.35">
      <c r="B307" s="43">
        <v>13312</v>
      </c>
      <c r="C307" s="46">
        <v>0.80621100000000001</v>
      </c>
      <c r="D307" s="3"/>
    </row>
    <row r="308" spans="2:4" x14ac:dyDescent="0.35">
      <c r="B308" s="43">
        <v>13313</v>
      </c>
      <c r="C308" s="46">
        <v>0.72833100000000006</v>
      </c>
      <c r="D308" s="3"/>
    </row>
    <row r="309" spans="2:4" x14ac:dyDescent="0.35">
      <c r="B309" s="43">
        <v>13314</v>
      </c>
      <c r="C309" s="46">
        <v>0.51215499999999992</v>
      </c>
      <c r="D309" s="3"/>
    </row>
    <row r="310" spans="2:4" x14ac:dyDescent="0.35">
      <c r="B310" s="43">
        <v>13315</v>
      </c>
      <c r="C310" s="46">
        <v>0.40595500000000007</v>
      </c>
      <c r="D310" s="3"/>
    </row>
    <row r="311" spans="2:4" x14ac:dyDescent="0.35">
      <c r="B311" s="43">
        <v>13321</v>
      </c>
      <c r="C311" s="46">
        <v>0.818523</v>
      </c>
      <c r="D311" s="3"/>
    </row>
    <row r="312" spans="2:4" x14ac:dyDescent="0.35">
      <c r="B312" s="43">
        <v>13322</v>
      </c>
      <c r="C312" s="46">
        <v>0.74677900000000008</v>
      </c>
      <c r="D312" s="3"/>
    </row>
    <row r="313" spans="2:4" x14ac:dyDescent="0.35">
      <c r="B313" s="43">
        <v>13323</v>
      </c>
      <c r="C313" s="46">
        <v>0.66889900000000002</v>
      </c>
      <c r="D313" s="3"/>
    </row>
    <row r="314" spans="2:4" x14ac:dyDescent="0.35">
      <c r="B314" s="43">
        <v>13324</v>
      </c>
      <c r="C314" s="46">
        <v>0.45272299999999999</v>
      </c>
      <c r="D314" s="3"/>
    </row>
    <row r="315" spans="2:4" x14ac:dyDescent="0.35">
      <c r="B315" s="43">
        <v>13325</v>
      </c>
      <c r="C315" s="46">
        <v>0.34652300000000003</v>
      </c>
      <c r="D315" s="3"/>
    </row>
    <row r="316" spans="2:4" x14ac:dyDescent="0.35">
      <c r="B316" s="43">
        <v>13331</v>
      </c>
      <c r="C316" s="46">
        <v>0.75400800000000001</v>
      </c>
      <c r="D316" s="3"/>
    </row>
    <row r="317" spans="2:4" x14ac:dyDescent="0.35">
      <c r="B317" s="43">
        <v>13332</v>
      </c>
      <c r="C317" s="46">
        <v>0.68226399999999998</v>
      </c>
      <c r="D317" s="3"/>
    </row>
    <row r="318" spans="2:4" x14ac:dyDescent="0.35">
      <c r="B318" s="43">
        <v>13333</v>
      </c>
      <c r="C318" s="46">
        <v>0.60438400000000003</v>
      </c>
      <c r="D318" s="3"/>
    </row>
    <row r="319" spans="2:4" x14ac:dyDescent="0.35">
      <c r="B319" s="43">
        <v>13334</v>
      </c>
      <c r="C319" s="46">
        <v>0.388208</v>
      </c>
      <c r="D319" s="3"/>
    </row>
    <row r="320" spans="2:4" x14ac:dyDescent="0.35">
      <c r="B320" s="43">
        <v>13335</v>
      </c>
      <c r="C320" s="46">
        <v>0.28200800000000004</v>
      </c>
      <c r="D320" s="3"/>
    </row>
    <row r="321" spans="2:4" x14ac:dyDescent="0.35">
      <c r="B321" s="43">
        <v>13341</v>
      </c>
      <c r="C321" s="46">
        <v>0.57492999999999994</v>
      </c>
      <c r="D321" s="3"/>
    </row>
    <row r="322" spans="2:4" x14ac:dyDescent="0.35">
      <c r="B322" s="43">
        <v>13342</v>
      </c>
      <c r="C322" s="46">
        <v>0.50318599999999991</v>
      </c>
      <c r="D322" s="3"/>
    </row>
    <row r="323" spans="2:4" x14ac:dyDescent="0.35">
      <c r="B323" s="43">
        <v>13343</v>
      </c>
      <c r="C323" s="46">
        <v>0.42530599999999996</v>
      </c>
      <c r="D323" s="3"/>
    </row>
    <row r="324" spans="2:4" x14ac:dyDescent="0.35">
      <c r="B324" s="43">
        <v>13344</v>
      </c>
      <c r="C324" s="46">
        <v>0.20912999999999993</v>
      </c>
      <c r="D324" s="3"/>
    </row>
    <row r="325" spans="2:4" x14ac:dyDescent="0.35">
      <c r="B325" s="43">
        <v>13345</v>
      </c>
      <c r="C325" s="46">
        <v>0.10292999999999997</v>
      </c>
      <c r="D325" s="3"/>
    </row>
    <row r="326" spans="2:4" x14ac:dyDescent="0.35">
      <c r="B326" s="43">
        <v>13351</v>
      </c>
      <c r="C326" s="46">
        <v>0.48695500000000003</v>
      </c>
      <c r="D326" s="3"/>
    </row>
    <row r="327" spans="2:4" x14ac:dyDescent="0.35">
      <c r="B327" s="43">
        <v>13352</v>
      </c>
      <c r="C327" s="46">
        <v>0.415211</v>
      </c>
      <c r="D327" s="3"/>
    </row>
    <row r="328" spans="2:4" x14ac:dyDescent="0.35">
      <c r="B328" s="43">
        <v>13353</v>
      </c>
      <c r="C328" s="46">
        <v>0.33733100000000005</v>
      </c>
      <c r="D328" s="3"/>
    </row>
    <row r="329" spans="2:4" x14ac:dyDescent="0.35">
      <c r="B329" s="43">
        <v>13354</v>
      </c>
      <c r="C329" s="46">
        <v>0.12115500000000001</v>
      </c>
      <c r="D329" s="3"/>
    </row>
    <row r="330" spans="2:4" x14ac:dyDescent="0.35">
      <c r="B330" s="43">
        <v>13355</v>
      </c>
      <c r="C330" s="46">
        <v>1.4955000000000052E-2</v>
      </c>
      <c r="D330" s="3"/>
    </row>
    <row r="331" spans="2:4" x14ac:dyDescent="0.35">
      <c r="B331" s="43">
        <v>13411</v>
      </c>
      <c r="C331" s="46">
        <v>0.79597300000000004</v>
      </c>
      <c r="D331" s="3"/>
    </row>
    <row r="332" spans="2:4" x14ac:dyDescent="0.35">
      <c r="B332" s="43">
        <v>13412</v>
      </c>
      <c r="C332" s="46">
        <v>0.72422900000000001</v>
      </c>
      <c r="D332" s="3"/>
    </row>
    <row r="333" spans="2:4" x14ac:dyDescent="0.35">
      <c r="B333" s="43">
        <v>13413</v>
      </c>
      <c r="C333" s="46">
        <v>0.64634900000000006</v>
      </c>
      <c r="D333" s="3"/>
    </row>
    <row r="334" spans="2:4" x14ac:dyDescent="0.35">
      <c r="B334" s="43">
        <v>13414</v>
      </c>
      <c r="C334" s="46">
        <v>0.43017300000000003</v>
      </c>
      <c r="D334" s="3"/>
    </row>
    <row r="335" spans="2:4" x14ac:dyDescent="0.35">
      <c r="B335" s="43">
        <v>13415</v>
      </c>
      <c r="C335" s="46">
        <v>0.32397300000000007</v>
      </c>
      <c r="D335" s="3"/>
    </row>
    <row r="336" spans="2:4" x14ac:dyDescent="0.35">
      <c r="B336" s="43">
        <v>13421</v>
      </c>
      <c r="C336" s="46">
        <v>0.736541</v>
      </c>
      <c r="D336" s="3"/>
    </row>
    <row r="337" spans="2:4" x14ac:dyDescent="0.35">
      <c r="B337" s="43">
        <v>13422</v>
      </c>
      <c r="C337" s="46">
        <v>0.66479700000000008</v>
      </c>
      <c r="D337" s="3"/>
    </row>
    <row r="338" spans="2:4" x14ac:dyDescent="0.35">
      <c r="B338" s="43">
        <v>13423</v>
      </c>
      <c r="C338" s="46">
        <v>0.58691700000000002</v>
      </c>
      <c r="D338" s="3"/>
    </row>
    <row r="339" spans="2:4" x14ac:dyDescent="0.35">
      <c r="B339" s="43">
        <v>13424</v>
      </c>
      <c r="C339" s="46">
        <v>0.37074099999999999</v>
      </c>
      <c r="D339" s="3"/>
    </row>
    <row r="340" spans="2:4" x14ac:dyDescent="0.35">
      <c r="B340" s="43">
        <v>13425</v>
      </c>
      <c r="C340" s="46">
        <v>0.26454100000000003</v>
      </c>
      <c r="D340" s="3"/>
    </row>
    <row r="341" spans="2:4" x14ac:dyDescent="0.35">
      <c r="B341" s="43">
        <v>13431</v>
      </c>
      <c r="C341" s="46">
        <v>0.67202600000000001</v>
      </c>
      <c r="D341" s="3"/>
    </row>
    <row r="342" spans="2:4" x14ac:dyDescent="0.35">
      <c r="B342" s="43">
        <v>13432</v>
      </c>
      <c r="C342" s="46">
        <v>0.60028199999999998</v>
      </c>
      <c r="D342" s="3"/>
    </row>
    <row r="343" spans="2:4" x14ac:dyDescent="0.35">
      <c r="B343" s="43">
        <v>13433</v>
      </c>
      <c r="C343" s="46">
        <v>0.52240200000000003</v>
      </c>
      <c r="D343" s="3"/>
    </row>
    <row r="344" spans="2:4" x14ac:dyDescent="0.35">
      <c r="B344" s="43">
        <v>13434</v>
      </c>
      <c r="C344" s="46">
        <v>0.306226</v>
      </c>
      <c r="D344" s="3"/>
    </row>
    <row r="345" spans="2:4" x14ac:dyDescent="0.35">
      <c r="B345" s="43">
        <v>13435</v>
      </c>
      <c r="C345" s="46">
        <v>0.20002600000000004</v>
      </c>
      <c r="D345" s="3"/>
    </row>
    <row r="346" spans="2:4" x14ac:dyDescent="0.35">
      <c r="B346" s="43">
        <v>13441</v>
      </c>
      <c r="C346" s="46">
        <v>0.49294799999999994</v>
      </c>
      <c r="D346" s="3"/>
    </row>
    <row r="347" spans="2:4" x14ac:dyDescent="0.35">
      <c r="B347" s="43">
        <v>13442</v>
      </c>
      <c r="C347" s="46">
        <v>0.42120399999999991</v>
      </c>
      <c r="D347" s="3"/>
    </row>
    <row r="348" spans="2:4" x14ac:dyDescent="0.35">
      <c r="B348" s="43">
        <v>13443</v>
      </c>
      <c r="C348" s="46">
        <v>0.34332399999999996</v>
      </c>
      <c r="D348" s="3"/>
    </row>
    <row r="349" spans="2:4" x14ac:dyDescent="0.35">
      <c r="B349" s="43">
        <v>13444</v>
      </c>
      <c r="C349" s="46">
        <v>0.12714799999999993</v>
      </c>
      <c r="D349" s="3"/>
    </row>
    <row r="350" spans="2:4" x14ac:dyDescent="0.35">
      <c r="B350" s="43">
        <v>13445</v>
      </c>
      <c r="C350" s="46">
        <v>2.0947999999999967E-2</v>
      </c>
      <c r="D350" s="3"/>
    </row>
    <row r="351" spans="2:4" x14ac:dyDescent="0.35">
      <c r="B351" s="43">
        <v>13451</v>
      </c>
      <c r="C351" s="46">
        <v>0.40497300000000003</v>
      </c>
      <c r="D351" s="3"/>
    </row>
    <row r="352" spans="2:4" x14ac:dyDescent="0.35">
      <c r="B352" s="43">
        <v>13452</v>
      </c>
      <c r="C352" s="46">
        <v>0.333229</v>
      </c>
      <c r="D352" s="3"/>
    </row>
    <row r="353" spans="2:4" x14ac:dyDescent="0.35">
      <c r="B353" s="43">
        <v>13453</v>
      </c>
      <c r="C353" s="46">
        <v>0.25534900000000005</v>
      </c>
      <c r="D353" s="3"/>
    </row>
    <row r="354" spans="2:4" x14ac:dyDescent="0.35">
      <c r="B354" s="43">
        <v>13454</v>
      </c>
      <c r="C354" s="46">
        <v>3.9173000000000013E-2</v>
      </c>
      <c r="D354" s="3"/>
    </row>
    <row r="355" spans="2:4" x14ac:dyDescent="0.35">
      <c r="B355" s="43">
        <v>13455</v>
      </c>
      <c r="C355" s="46">
        <v>-6.7026999999999948E-2</v>
      </c>
      <c r="D355" s="3"/>
    </row>
    <row r="356" spans="2:4" x14ac:dyDescent="0.35">
      <c r="B356" s="43">
        <v>13511</v>
      </c>
      <c r="C356" s="46">
        <v>0.75569799999999998</v>
      </c>
      <c r="D356" s="3"/>
    </row>
    <row r="357" spans="2:4" x14ac:dyDescent="0.35">
      <c r="B357" s="43">
        <v>13512</v>
      </c>
      <c r="C357" s="46">
        <v>0.68395399999999995</v>
      </c>
      <c r="D357" s="3"/>
    </row>
    <row r="358" spans="2:4" x14ac:dyDescent="0.35">
      <c r="B358" s="43">
        <v>13513</v>
      </c>
      <c r="C358" s="46">
        <v>0.606074</v>
      </c>
      <c r="D358" s="3"/>
    </row>
    <row r="359" spans="2:4" x14ac:dyDescent="0.35">
      <c r="B359" s="43">
        <v>13514</v>
      </c>
      <c r="C359" s="46">
        <v>0.38989799999999997</v>
      </c>
      <c r="D359" s="3"/>
    </row>
    <row r="360" spans="2:4" x14ac:dyDescent="0.35">
      <c r="B360" s="43">
        <v>13515</v>
      </c>
      <c r="C360" s="46">
        <v>0.28369800000000001</v>
      </c>
      <c r="D360" s="3"/>
    </row>
    <row r="361" spans="2:4" x14ac:dyDescent="0.35">
      <c r="B361" s="43">
        <v>13521</v>
      </c>
      <c r="C361" s="46">
        <v>0.69626600000000005</v>
      </c>
      <c r="D361" s="3"/>
    </row>
    <row r="362" spans="2:4" x14ac:dyDescent="0.35">
      <c r="B362" s="43">
        <v>13522</v>
      </c>
      <c r="C362" s="46">
        <v>0.62452200000000002</v>
      </c>
      <c r="D362" s="3"/>
    </row>
    <row r="363" spans="2:4" x14ac:dyDescent="0.35">
      <c r="B363" s="43">
        <v>13523</v>
      </c>
      <c r="C363" s="46">
        <v>0.54664199999999996</v>
      </c>
      <c r="D363" s="3"/>
    </row>
    <row r="364" spans="2:4" x14ac:dyDescent="0.35">
      <c r="B364" s="43">
        <v>13524</v>
      </c>
      <c r="C364" s="46">
        <v>0.33046599999999993</v>
      </c>
      <c r="D364" s="3"/>
    </row>
    <row r="365" spans="2:4" x14ac:dyDescent="0.35">
      <c r="B365" s="43">
        <v>13525</v>
      </c>
      <c r="C365" s="46">
        <v>0.22426600000000008</v>
      </c>
      <c r="D365" s="3"/>
    </row>
    <row r="366" spans="2:4" x14ac:dyDescent="0.35">
      <c r="B366" s="43">
        <v>13531</v>
      </c>
      <c r="C366" s="46">
        <v>0.63175099999999995</v>
      </c>
      <c r="D366" s="3"/>
    </row>
    <row r="367" spans="2:4" x14ac:dyDescent="0.35">
      <c r="B367" s="43">
        <v>13532</v>
      </c>
      <c r="C367" s="46">
        <v>0.56000700000000003</v>
      </c>
      <c r="D367" s="3"/>
    </row>
    <row r="368" spans="2:4" x14ac:dyDescent="0.35">
      <c r="B368" s="43">
        <v>13533</v>
      </c>
      <c r="C368" s="46">
        <v>0.48212699999999997</v>
      </c>
      <c r="D368" s="3"/>
    </row>
    <row r="369" spans="2:4" x14ac:dyDescent="0.35">
      <c r="B369" s="43">
        <v>13534</v>
      </c>
      <c r="C369" s="46">
        <v>0.26595100000000005</v>
      </c>
      <c r="D369" s="3"/>
    </row>
    <row r="370" spans="2:4" x14ac:dyDescent="0.35">
      <c r="B370" s="43">
        <v>13535</v>
      </c>
      <c r="C370" s="46">
        <v>0.15975099999999998</v>
      </c>
      <c r="D370" s="3"/>
    </row>
    <row r="371" spans="2:4" x14ac:dyDescent="0.35">
      <c r="B371" s="43">
        <v>13541</v>
      </c>
      <c r="C371" s="46">
        <v>0.45267299999999999</v>
      </c>
      <c r="D371" s="3"/>
    </row>
    <row r="372" spans="2:4" x14ac:dyDescent="0.35">
      <c r="B372" s="43">
        <v>13542</v>
      </c>
      <c r="C372" s="46">
        <v>0.38092899999999996</v>
      </c>
      <c r="D372" s="3"/>
    </row>
    <row r="373" spans="2:4" x14ac:dyDescent="0.35">
      <c r="B373" s="43">
        <v>13543</v>
      </c>
      <c r="C373" s="46">
        <v>0.30304900000000001</v>
      </c>
      <c r="D373" s="3"/>
    </row>
    <row r="374" spans="2:4" x14ac:dyDescent="0.35">
      <c r="B374" s="43">
        <v>13544</v>
      </c>
      <c r="C374" s="46">
        <v>8.6872999999999978E-2</v>
      </c>
      <c r="D374" s="3"/>
    </row>
    <row r="375" spans="2:4" x14ac:dyDescent="0.35">
      <c r="B375" s="43">
        <v>13545</v>
      </c>
      <c r="C375" s="46">
        <v>-1.9327000000000094E-2</v>
      </c>
      <c r="D375" s="3"/>
    </row>
    <row r="376" spans="2:4" x14ac:dyDescent="0.35">
      <c r="B376" s="43">
        <v>13551</v>
      </c>
      <c r="C376" s="46">
        <v>0.36469799999999997</v>
      </c>
      <c r="D376" s="3"/>
    </row>
    <row r="377" spans="2:4" x14ac:dyDescent="0.35">
      <c r="B377" s="43">
        <v>13552</v>
      </c>
      <c r="C377" s="46">
        <v>0.29295399999999994</v>
      </c>
      <c r="D377" s="3"/>
    </row>
    <row r="378" spans="2:4" x14ac:dyDescent="0.35">
      <c r="B378" s="43">
        <v>13553</v>
      </c>
      <c r="C378" s="46">
        <v>0.21507399999999999</v>
      </c>
      <c r="D378" s="3"/>
    </row>
    <row r="379" spans="2:4" x14ac:dyDescent="0.35">
      <c r="B379" s="43">
        <v>13554</v>
      </c>
      <c r="C379" s="46">
        <v>-1.1019999999999364E-3</v>
      </c>
      <c r="D379" s="3"/>
    </row>
    <row r="380" spans="2:4" x14ac:dyDescent="0.35">
      <c r="B380" s="43">
        <v>13555</v>
      </c>
      <c r="C380" s="46">
        <v>-0.10730200000000001</v>
      </c>
      <c r="D380" s="3"/>
    </row>
    <row r="381" spans="2:4" x14ac:dyDescent="0.35">
      <c r="B381" s="43">
        <v>14111</v>
      </c>
      <c r="C381" s="46">
        <v>0.84035000000000004</v>
      </c>
      <c r="D381" s="3"/>
    </row>
    <row r="382" spans="2:4" x14ac:dyDescent="0.35">
      <c r="B382" s="43">
        <v>14112</v>
      </c>
      <c r="C382" s="46">
        <v>0.76860600000000001</v>
      </c>
      <c r="D382" s="3"/>
    </row>
    <row r="383" spans="2:4" x14ac:dyDescent="0.35">
      <c r="B383" s="43">
        <v>14113</v>
      </c>
      <c r="C383" s="46">
        <v>0.69072599999999995</v>
      </c>
      <c r="D383" s="3"/>
    </row>
    <row r="384" spans="2:4" x14ac:dyDescent="0.35">
      <c r="B384" s="43">
        <v>14114</v>
      </c>
      <c r="C384" s="46">
        <v>0.47455000000000003</v>
      </c>
      <c r="D384" s="3"/>
    </row>
    <row r="385" spans="2:4" x14ac:dyDescent="0.35">
      <c r="B385" s="43">
        <v>14115</v>
      </c>
      <c r="C385" s="46">
        <v>0.36835000000000007</v>
      </c>
      <c r="D385" s="3"/>
    </row>
    <row r="386" spans="2:4" x14ac:dyDescent="0.35">
      <c r="B386" s="43">
        <v>14121</v>
      </c>
      <c r="C386" s="46">
        <v>0.780918</v>
      </c>
      <c r="D386" s="3"/>
    </row>
    <row r="387" spans="2:4" x14ac:dyDescent="0.35">
      <c r="B387" s="43">
        <v>14122</v>
      </c>
      <c r="C387" s="46">
        <v>0.70917399999999997</v>
      </c>
      <c r="D387" s="3"/>
    </row>
    <row r="388" spans="2:4" x14ac:dyDescent="0.35">
      <c r="B388" s="43">
        <v>14123</v>
      </c>
      <c r="C388" s="46">
        <v>0.63129400000000002</v>
      </c>
      <c r="D388" s="3"/>
    </row>
    <row r="389" spans="2:4" x14ac:dyDescent="0.35">
      <c r="B389" s="43">
        <v>14124</v>
      </c>
      <c r="C389" s="46">
        <v>0.41511799999999999</v>
      </c>
      <c r="D389" s="3"/>
    </row>
    <row r="390" spans="2:4" x14ac:dyDescent="0.35">
      <c r="B390" s="43">
        <v>14125</v>
      </c>
      <c r="C390" s="46">
        <v>0.30891800000000003</v>
      </c>
      <c r="D390" s="3"/>
    </row>
    <row r="391" spans="2:4" x14ac:dyDescent="0.35">
      <c r="B391" s="43">
        <v>14131</v>
      </c>
      <c r="C391" s="46">
        <v>0.71640300000000001</v>
      </c>
      <c r="D391" s="3"/>
    </row>
    <row r="392" spans="2:4" x14ac:dyDescent="0.35">
      <c r="B392" s="43">
        <v>14132</v>
      </c>
      <c r="C392" s="46">
        <v>0.64465900000000009</v>
      </c>
      <c r="D392" s="3"/>
    </row>
    <row r="393" spans="2:4" x14ac:dyDescent="0.35">
      <c r="B393" s="43">
        <v>14133</v>
      </c>
      <c r="C393" s="46">
        <v>0.56677900000000003</v>
      </c>
      <c r="D393" s="3"/>
    </row>
    <row r="394" spans="2:4" x14ac:dyDescent="0.35">
      <c r="B394" s="43">
        <v>14134</v>
      </c>
      <c r="C394" s="46">
        <v>0.350603</v>
      </c>
      <c r="D394" s="3"/>
    </row>
    <row r="395" spans="2:4" x14ac:dyDescent="0.35">
      <c r="B395" s="43">
        <v>14135</v>
      </c>
      <c r="C395" s="46">
        <v>0.24440300000000004</v>
      </c>
      <c r="D395" s="3"/>
    </row>
    <row r="396" spans="2:4" x14ac:dyDescent="0.35">
      <c r="B396" s="43">
        <v>14141</v>
      </c>
      <c r="C396" s="46">
        <v>0.53732499999999994</v>
      </c>
      <c r="D396" s="3"/>
    </row>
    <row r="397" spans="2:4" x14ac:dyDescent="0.35">
      <c r="B397" s="43">
        <v>14142</v>
      </c>
      <c r="C397" s="46">
        <v>0.46558099999999991</v>
      </c>
      <c r="D397" s="3"/>
    </row>
    <row r="398" spans="2:4" x14ac:dyDescent="0.35">
      <c r="B398" s="43">
        <v>14143</v>
      </c>
      <c r="C398" s="46">
        <v>0.38770099999999996</v>
      </c>
      <c r="D398" s="3"/>
    </row>
    <row r="399" spans="2:4" x14ac:dyDescent="0.35">
      <c r="B399" s="43">
        <v>14144</v>
      </c>
      <c r="C399" s="46">
        <v>0.17152499999999993</v>
      </c>
      <c r="D399" s="3"/>
    </row>
    <row r="400" spans="2:4" x14ac:dyDescent="0.35">
      <c r="B400" s="43">
        <v>14145</v>
      </c>
      <c r="C400" s="46">
        <v>6.5324999999999966E-2</v>
      </c>
      <c r="D400" s="3"/>
    </row>
    <row r="401" spans="2:4" x14ac:dyDescent="0.35">
      <c r="B401" s="43">
        <v>14151</v>
      </c>
      <c r="C401" s="46">
        <v>0.44935000000000003</v>
      </c>
      <c r="D401" s="3"/>
    </row>
    <row r="402" spans="2:4" x14ac:dyDescent="0.35">
      <c r="B402" s="43">
        <v>14152</v>
      </c>
      <c r="C402" s="46">
        <v>0.377606</v>
      </c>
      <c r="D402" s="3"/>
    </row>
    <row r="403" spans="2:4" x14ac:dyDescent="0.35">
      <c r="B403" s="43">
        <v>14153</v>
      </c>
      <c r="C403" s="46">
        <v>0.29972600000000005</v>
      </c>
      <c r="D403" s="3"/>
    </row>
    <row r="404" spans="2:4" x14ac:dyDescent="0.35">
      <c r="B404" s="43">
        <v>14154</v>
      </c>
      <c r="C404" s="46">
        <v>8.3550000000000013E-2</v>
      </c>
      <c r="D404" s="3"/>
    </row>
    <row r="405" spans="2:4" x14ac:dyDescent="0.35">
      <c r="B405" s="43">
        <v>14155</v>
      </c>
      <c r="C405" s="46">
        <v>-2.2650000000000059E-2</v>
      </c>
      <c r="D405" s="3"/>
    </row>
    <row r="406" spans="2:4" x14ac:dyDescent="0.35">
      <c r="B406" s="43">
        <v>14211</v>
      </c>
      <c r="C406" s="46">
        <v>0.81314200000000003</v>
      </c>
      <c r="D406" s="3"/>
    </row>
    <row r="407" spans="2:4" x14ac:dyDescent="0.35">
      <c r="B407" s="43">
        <v>14212</v>
      </c>
      <c r="C407" s="46">
        <v>0.741398</v>
      </c>
      <c r="D407" s="3"/>
    </row>
    <row r="408" spans="2:4" x14ac:dyDescent="0.35">
      <c r="B408" s="43">
        <v>14213</v>
      </c>
      <c r="C408" s="46">
        <v>0.66351800000000005</v>
      </c>
      <c r="D408" s="3"/>
    </row>
    <row r="409" spans="2:4" x14ac:dyDescent="0.35">
      <c r="B409" s="43">
        <v>14214</v>
      </c>
      <c r="C409" s="46">
        <v>0.44734200000000002</v>
      </c>
      <c r="D409" s="3"/>
    </row>
    <row r="410" spans="2:4" x14ac:dyDescent="0.35">
      <c r="B410" s="43">
        <v>14215</v>
      </c>
      <c r="C410" s="46">
        <v>0.34114200000000006</v>
      </c>
      <c r="D410" s="3"/>
    </row>
    <row r="411" spans="2:4" x14ac:dyDescent="0.35">
      <c r="B411" s="43">
        <v>14221</v>
      </c>
      <c r="C411" s="46">
        <v>0.75370999999999999</v>
      </c>
      <c r="D411" s="3"/>
    </row>
    <row r="412" spans="2:4" x14ac:dyDescent="0.35">
      <c r="B412" s="43">
        <v>14222</v>
      </c>
      <c r="C412" s="46">
        <v>0.68196600000000007</v>
      </c>
      <c r="D412" s="3"/>
    </row>
    <row r="413" spans="2:4" x14ac:dyDescent="0.35">
      <c r="B413" s="43">
        <v>14223</v>
      </c>
      <c r="C413" s="46">
        <v>0.60408600000000001</v>
      </c>
      <c r="D413" s="3"/>
    </row>
    <row r="414" spans="2:4" x14ac:dyDescent="0.35">
      <c r="B414" s="43">
        <v>14224</v>
      </c>
      <c r="C414" s="46">
        <v>0.38790999999999998</v>
      </c>
      <c r="D414" s="3"/>
    </row>
    <row r="415" spans="2:4" x14ac:dyDescent="0.35">
      <c r="B415" s="43">
        <v>14225</v>
      </c>
      <c r="C415" s="46">
        <v>0.28171000000000002</v>
      </c>
      <c r="D415" s="3"/>
    </row>
    <row r="416" spans="2:4" x14ac:dyDescent="0.35">
      <c r="B416" s="43">
        <v>14231</v>
      </c>
      <c r="C416" s="46">
        <v>0.689195</v>
      </c>
      <c r="D416" s="3"/>
    </row>
    <row r="417" spans="2:4" x14ac:dyDescent="0.35">
      <c r="B417" s="43">
        <v>14232</v>
      </c>
      <c r="C417" s="46">
        <v>0.61745099999999997</v>
      </c>
      <c r="D417" s="3"/>
    </row>
    <row r="418" spans="2:4" x14ac:dyDescent="0.35">
      <c r="B418" s="43">
        <v>14233</v>
      </c>
      <c r="C418" s="46">
        <v>0.53957100000000002</v>
      </c>
      <c r="D418" s="3"/>
    </row>
    <row r="419" spans="2:4" x14ac:dyDescent="0.35">
      <c r="B419" s="43">
        <v>14234</v>
      </c>
      <c r="C419" s="46">
        <v>0.32339499999999999</v>
      </c>
      <c r="D419" s="3"/>
    </row>
    <row r="420" spans="2:4" x14ac:dyDescent="0.35">
      <c r="B420" s="43">
        <v>14235</v>
      </c>
      <c r="C420" s="46">
        <v>0.21719500000000003</v>
      </c>
      <c r="D420" s="3"/>
    </row>
    <row r="421" spans="2:4" x14ac:dyDescent="0.35">
      <c r="B421" s="43">
        <v>14241</v>
      </c>
      <c r="C421" s="46">
        <v>0.51011699999999993</v>
      </c>
      <c r="D421" s="3"/>
    </row>
    <row r="422" spans="2:4" x14ac:dyDescent="0.35">
      <c r="B422" s="43">
        <v>14242</v>
      </c>
      <c r="C422" s="46">
        <v>0.4383729999999999</v>
      </c>
      <c r="D422" s="3"/>
    </row>
    <row r="423" spans="2:4" x14ac:dyDescent="0.35">
      <c r="B423" s="43">
        <v>14243</v>
      </c>
      <c r="C423" s="46">
        <v>0.36049299999999995</v>
      </c>
      <c r="D423" s="3"/>
    </row>
    <row r="424" spans="2:4" x14ac:dyDescent="0.35">
      <c r="B424" s="43">
        <v>14244</v>
      </c>
      <c r="C424" s="46">
        <v>0.14431699999999992</v>
      </c>
      <c r="D424" s="3"/>
    </row>
    <row r="425" spans="2:4" x14ac:dyDescent="0.35">
      <c r="B425" s="43">
        <v>14245</v>
      </c>
      <c r="C425" s="46">
        <v>3.8116999999999956E-2</v>
      </c>
      <c r="D425" s="3"/>
    </row>
    <row r="426" spans="2:4" x14ac:dyDescent="0.35">
      <c r="B426" s="43">
        <v>14251</v>
      </c>
      <c r="C426" s="46">
        <v>0.42214200000000002</v>
      </c>
      <c r="D426" s="3"/>
    </row>
    <row r="427" spans="2:4" x14ac:dyDescent="0.35">
      <c r="B427" s="43">
        <v>14252</v>
      </c>
      <c r="C427" s="46">
        <v>0.35039799999999999</v>
      </c>
      <c r="D427" s="3"/>
    </row>
    <row r="428" spans="2:4" x14ac:dyDescent="0.35">
      <c r="B428" s="43">
        <v>14253</v>
      </c>
      <c r="C428" s="46">
        <v>0.27251800000000004</v>
      </c>
      <c r="D428" s="3"/>
    </row>
    <row r="429" spans="2:4" x14ac:dyDescent="0.35">
      <c r="B429" s="43">
        <v>14254</v>
      </c>
      <c r="C429" s="46">
        <v>5.6342000000000003E-2</v>
      </c>
      <c r="D429" s="3"/>
    </row>
    <row r="430" spans="2:4" x14ac:dyDescent="0.35">
      <c r="B430" s="43">
        <v>14255</v>
      </c>
      <c r="C430" s="46">
        <v>-4.9857999999999958E-2</v>
      </c>
      <c r="D430" s="3"/>
    </row>
    <row r="431" spans="2:4" x14ac:dyDescent="0.35">
      <c r="B431" s="43">
        <v>14311</v>
      </c>
      <c r="C431" s="46">
        <v>0.78360699999999994</v>
      </c>
      <c r="D431" s="3"/>
    </row>
    <row r="432" spans="2:4" x14ac:dyDescent="0.35">
      <c r="B432" s="43">
        <v>14312</v>
      </c>
      <c r="C432" s="46">
        <v>0.71186300000000002</v>
      </c>
      <c r="D432" s="3"/>
    </row>
    <row r="433" spans="2:4" x14ac:dyDescent="0.35">
      <c r="B433" s="43">
        <v>14313</v>
      </c>
      <c r="C433" s="46">
        <v>0.63398299999999996</v>
      </c>
      <c r="D433" s="3"/>
    </row>
    <row r="434" spans="2:4" x14ac:dyDescent="0.35">
      <c r="B434" s="43">
        <v>14314</v>
      </c>
      <c r="C434" s="46">
        <v>0.41780700000000004</v>
      </c>
      <c r="D434" s="3"/>
    </row>
    <row r="435" spans="2:4" x14ac:dyDescent="0.35">
      <c r="B435" s="43">
        <v>14315</v>
      </c>
      <c r="C435" s="46">
        <v>0.31160699999999997</v>
      </c>
      <c r="D435" s="3"/>
    </row>
    <row r="436" spans="2:4" x14ac:dyDescent="0.35">
      <c r="B436" s="43">
        <v>14321</v>
      </c>
      <c r="C436" s="46">
        <v>0.72417500000000001</v>
      </c>
      <c r="D436" s="3"/>
    </row>
    <row r="437" spans="2:4" x14ac:dyDescent="0.35">
      <c r="B437" s="43">
        <v>14322</v>
      </c>
      <c r="C437" s="46">
        <v>0.65243099999999998</v>
      </c>
      <c r="D437" s="3"/>
    </row>
    <row r="438" spans="2:4" x14ac:dyDescent="0.35">
      <c r="B438" s="43">
        <v>14323</v>
      </c>
      <c r="C438" s="46">
        <v>0.57455100000000003</v>
      </c>
      <c r="D438" s="3"/>
    </row>
    <row r="439" spans="2:4" x14ac:dyDescent="0.35">
      <c r="B439" s="43">
        <v>14324</v>
      </c>
      <c r="C439" s="46">
        <v>0.358375</v>
      </c>
      <c r="D439" s="3"/>
    </row>
    <row r="440" spans="2:4" x14ac:dyDescent="0.35">
      <c r="B440" s="43">
        <v>14325</v>
      </c>
      <c r="C440" s="46">
        <v>0.25217500000000004</v>
      </c>
      <c r="D440" s="3"/>
    </row>
    <row r="441" spans="2:4" x14ac:dyDescent="0.35">
      <c r="B441" s="43">
        <v>14331</v>
      </c>
      <c r="C441" s="46">
        <v>0.65966000000000002</v>
      </c>
      <c r="D441" s="3"/>
    </row>
    <row r="442" spans="2:4" x14ac:dyDescent="0.35">
      <c r="B442" s="43">
        <v>14332</v>
      </c>
      <c r="C442" s="46">
        <v>0.58791600000000011</v>
      </c>
      <c r="D442" s="3"/>
    </row>
    <row r="443" spans="2:4" x14ac:dyDescent="0.35">
      <c r="B443" s="43">
        <v>14333</v>
      </c>
      <c r="C443" s="46">
        <v>0.51003600000000004</v>
      </c>
      <c r="D443" s="3"/>
    </row>
    <row r="444" spans="2:4" x14ac:dyDescent="0.35">
      <c r="B444" s="43">
        <v>14334</v>
      </c>
      <c r="C444" s="46">
        <v>0.29386000000000001</v>
      </c>
      <c r="D444" s="3"/>
    </row>
    <row r="445" spans="2:4" x14ac:dyDescent="0.35">
      <c r="B445" s="43">
        <v>14335</v>
      </c>
      <c r="C445" s="46">
        <v>0.18766000000000005</v>
      </c>
      <c r="D445" s="3"/>
    </row>
    <row r="446" spans="2:4" x14ac:dyDescent="0.35">
      <c r="B446" s="43">
        <v>14341</v>
      </c>
      <c r="C446" s="46">
        <v>0.48058199999999995</v>
      </c>
      <c r="D446" s="3"/>
    </row>
    <row r="447" spans="2:4" x14ac:dyDescent="0.35">
      <c r="B447" s="43">
        <v>14342</v>
      </c>
      <c r="C447" s="46">
        <v>0.40883799999999992</v>
      </c>
      <c r="D447" s="3"/>
    </row>
    <row r="448" spans="2:4" x14ac:dyDescent="0.35">
      <c r="B448" s="43">
        <v>14343</v>
      </c>
      <c r="C448" s="46">
        <v>0.33095799999999997</v>
      </c>
      <c r="D448" s="3"/>
    </row>
    <row r="449" spans="2:4" x14ac:dyDescent="0.35">
      <c r="B449" s="43">
        <v>14344</v>
      </c>
      <c r="C449" s="46">
        <v>0.11478199999999994</v>
      </c>
      <c r="D449" s="3"/>
    </row>
    <row r="450" spans="2:4" x14ac:dyDescent="0.35">
      <c r="B450" s="43">
        <v>14345</v>
      </c>
      <c r="C450" s="46">
        <v>8.5819999999999785E-3</v>
      </c>
      <c r="D450" s="3"/>
    </row>
    <row r="451" spans="2:4" x14ac:dyDescent="0.35">
      <c r="B451" s="43">
        <v>14351</v>
      </c>
      <c r="C451" s="46">
        <v>0.39260699999999993</v>
      </c>
      <c r="D451" s="3"/>
    </row>
    <row r="452" spans="2:4" x14ac:dyDescent="0.35">
      <c r="B452" s="43">
        <v>14352</v>
      </c>
      <c r="C452" s="46">
        <v>0.3208629999999999</v>
      </c>
      <c r="D452" s="3"/>
    </row>
    <row r="453" spans="2:4" x14ac:dyDescent="0.35">
      <c r="B453" s="43">
        <v>14353</v>
      </c>
      <c r="C453" s="46">
        <v>0.24298299999999995</v>
      </c>
      <c r="D453" s="3"/>
    </row>
    <row r="454" spans="2:4" x14ac:dyDescent="0.35">
      <c r="B454" s="43">
        <v>14354</v>
      </c>
      <c r="C454" s="46">
        <v>2.6806999999999914E-2</v>
      </c>
      <c r="D454" s="3"/>
    </row>
    <row r="455" spans="2:4" x14ac:dyDescent="0.35">
      <c r="B455" s="43">
        <v>14355</v>
      </c>
      <c r="C455" s="46">
        <v>-7.9393000000000047E-2</v>
      </c>
      <c r="D455" s="3"/>
    </row>
    <row r="456" spans="2:4" x14ac:dyDescent="0.35">
      <c r="B456" s="43">
        <v>14411</v>
      </c>
      <c r="C456" s="46">
        <v>0.70162500000000005</v>
      </c>
      <c r="D456" s="3"/>
    </row>
    <row r="457" spans="2:4" x14ac:dyDescent="0.35">
      <c r="B457" s="43">
        <v>14412</v>
      </c>
      <c r="C457" s="46">
        <v>0.62988100000000014</v>
      </c>
      <c r="D457" s="3"/>
    </row>
    <row r="458" spans="2:4" x14ac:dyDescent="0.35">
      <c r="B458" s="43">
        <v>14413</v>
      </c>
      <c r="C458" s="46">
        <v>0.55200100000000007</v>
      </c>
      <c r="D458" s="3"/>
    </row>
    <row r="459" spans="2:4" x14ac:dyDescent="0.35">
      <c r="B459" s="43">
        <v>14414</v>
      </c>
      <c r="C459" s="46">
        <v>0.33582500000000004</v>
      </c>
      <c r="D459" s="3"/>
    </row>
    <row r="460" spans="2:4" x14ac:dyDescent="0.35">
      <c r="B460" s="43">
        <v>14415</v>
      </c>
      <c r="C460" s="46">
        <v>0.22962500000000008</v>
      </c>
      <c r="D460" s="3"/>
    </row>
    <row r="461" spans="2:4" x14ac:dyDescent="0.35">
      <c r="B461" s="43">
        <v>14421</v>
      </c>
      <c r="C461" s="46">
        <v>0.64219300000000001</v>
      </c>
      <c r="D461" s="3"/>
    </row>
    <row r="462" spans="2:4" x14ac:dyDescent="0.35">
      <c r="B462" s="43">
        <v>14422</v>
      </c>
      <c r="C462" s="46">
        <v>0.57044900000000009</v>
      </c>
      <c r="D462" s="3"/>
    </row>
    <row r="463" spans="2:4" x14ac:dyDescent="0.35">
      <c r="B463" s="43">
        <v>14423</v>
      </c>
      <c r="C463" s="46">
        <v>0.49256900000000003</v>
      </c>
      <c r="D463" s="3"/>
    </row>
    <row r="464" spans="2:4" x14ac:dyDescent="0.35">
      <c r="B464" s="43">
        <v>14424</v>
      </c>
      <c r="C464" s="46">
        <v>0.27639300000000011</v>
      </c>
      <c r="D464" s="3"/>
    </row>
    <row r="465" spans="2:4" x14ac:dyDescent="0.35">
      <c r="B465" s="43">
        <v>14425</v>
      </c>
      <c r="C465" s="46">
        <v>0.17019300000000004</v>
      </c>
      <c r="D465" s="3"/>
    </row>
    <row r="466" spans="2:4" x14ac:dyDescent="0.35">
      <c r="B466" s="43">
        <v>14431</v>
      </c>
      <c r="C466" s="46">
        <v>0.57767800000000002</v>
      </c>
      <c r="D466" s="3"/>
    </row>
    <row r="467" spans="2:4" x14ac:dyDescent="0.35">
      <c r="B467" s="43">
        <v>14432</v>
      </c>
      <c r="C467" s="46">
        <v>0.50593400000000011</v>
      </c>
      <c r="D467" s="3"/>
    </row>
    <row r="468" spans="2:4" x14ac:dyDescent="0.35">
      <c r="B468" s="43">
        <v>14433</v>
      </c>
      <c r="C468" s="46">
        <v>0.42805400000000005</v>
      </c>
      <c r="D468" s="3"/>
    </row>
    <row r="469" spans="2:4" x14ac:dyDescent="0.35">
      <c r="B469" s="43">
        <v>14434</v>
      </c>
      <c r="C469" s="46">
        <v>0.21187800000000001</v>
      </c>
      <c r="D469" s="3"/>
    </row>
    <row r="470" spans="2:4" x14ac:dyDescent="0.35">
      <c r="B470" s="43">
        <v>14435</v>
      </c>
      <c r="C470" s="46">
        <v>0.10567800000000005</v>
      </c>
      <c r="D470" s="3"/>
    </row>
    <row r="471" spans="2:4" x14ac:dyDescent="0.35">
      <c r="B471" s="43">
        <v>14441</v>
      </c>
      <c r="C471" s="46">
        <v>0.39860000000000007</v>
      </c>
      <c r="D471" s="3"/>
    </row>
    <row r="472" spans="2:4" x14ac:dyDescent="0.35">
      <c r="B472" s="43">
        <v>14442</v>
      </c>
      <c r="C472" s="46">
        <v>0.32685600000000004</v>
      </c>
      <c r="D472" s="3"/>
    </row>
    <row r="473" spans="2:4" x14ac:dyDescent="0.35">
      <c r="B473" s="43">
        <v>14443</v>
      </c>
      <c r="C473" s="46">
        <v>0.24897600000000009</v>
      </c>
      <c r="D473" s="3"/>
    </row>
    <row r="474" spans="2:4" x14ac:dyDescent="0.35">
      <c r="B474" s="43">
        <v>14444</v>
      </c>
      <c r="C474" s="46">
        <v>3.2800000000000051E-2</v>
      </c>
      <c r="D474" s="3"/>
    </row>
    <row r="475" spans="2:4" x14ac:dyDescent="0.35">
      <c r="B475" s="43">
        <v>14445</v>
      </c>
      <c r="C475" s="46">
        <v>-7.339999999999991E-2</v>
      </c>
      <c r="D475" s="3"/>
    </row>
    <row r="476" spans="2:4" x14ac:dyDescent="0.35">
      <c r="B476" s="43">
        <v>14451</v>
      </c>
      <c r="C476" s="46">
        <v>0.31062500000000004</v>
      </c>
      <c r="D476" s="3"/>
    </row>
    <row r="477" spans="2:4" x14ac:dyDescent="0.35">
      <c r="B477" s="43">
        <v>14452</v>
      </c>
      <c r="C477" s="46">
        <v>0.23888100000000001</v>
      </c>
      <c r="D477" s="3"/>
    </row>
    <row r="478" spans="2:4" x14ac:dyDescent="0.35">
      <c r="B478" s="43">
        <v>14453</v>
      </c>
      <c r="C478" s="46">
        <v>0.16100100000000006</v>
      </c>
      <c r="D478" s="3"/>
    </row>
    <row r="479" spans="2:4" x14ac:dyDescent="0.35">
      <c r="B479" s="43">
        <v>14454</v>
      </c>
      <c r="C479" s="46">
        <v>-5.5174999999999974E-2</v>
      </c>
      <c r="D479" s="3"/>
    </row>
    <row r="480" spans="2:4" x14ac:dyDescent="0.35">
      <c r="B480" s="43">
        <v>14455</v>
      </c>
      <c r="C480" s="46">
        <v>-0.16137500000000005</v>
      </c>
      <c r="D480" s="3"/>
    </row>
    <row r="481" spans="2:4" x14ac:dyDescent="0.35">
      <c r="B481" s="43">
        <v>14511</v>
      </c>
      <c r="C481" s="46">
        <v>0.66134999999999999</v>
      </c>
      <c r="D481" s="3"/>
    </row>
    <row r="482" spans="2:4" x14ac:dyDescent="0.35">
      <c r="B482" s="43">
        <v>14512</v>
      </c>
      <c r="C482" s="46">
        <v>0.58960600000000007</v>
      </c>
      <c r="D482" s="3"/>
    </row>
    <row r="483" spans="2:4" x14ac:dyDescent="0.35">
      <c r="B483" s="43">
        <v>14513</v>
      </c>
      <c r="C483" s="46">
        <v>0.51172600000000001</v>
      </c>
      <c r="D483" s="3"/>
    </row>
    <row r="484" spans="2:4" x14ac:dyDescent="0.35">
      <c r="B484" s="43">
        <v>14514</v>
      </c>
      <c r="C484" s="46">
        <v>0.29554999999999998</v>
      </c>
      <c r="D484" s="3"/>
    </row>
    <row r="485" spans="2:4" x14ac:dyDescent="0.35">
      <c r="B485" s="43">
        <v>14515</v>
      </c>
      <c r="C485" s="46">
        <v>0.18935000000000002</v>
      </c>
      <c r="D485" s="3"/>
    </row>
    <row r="486" spans="2:4" x14ac:dyDescent="0.35">
      <c r="B486" s="43">
        <v>14521</v>
      </c>
      <c r="C486" s="46">
        <v>0.60191799999999995</v>
      </c>
      <c r="D486" s="3"/>
    </row>
    <row r="487" spans="2:4" x14ac:dyDescent="0.35">
      <c r="B487" s="43">
        <v>14522</v>
      </c>
      <c r="C487" s="46">
        <v>0.53017400000000003</v>
      </c>
      <c r="D487" s="3"/>
    </row>
    <row r="488" spans="2:4" x14ac:dyDescent="0.35">
      <c r="B488" s="43">
        <v>14523</v>
      </c>
      <c r="C488" s="46">
        <v>0.45229399999999997</v>
      </c>
      <c r="D488" s="3"/>
    </row>
    <row r="489" spans="2:4" x14ac:dyDescent="0.35">
      <c r="B489" s="43">
        <v>14524</v>
      </c>
      <c r="C489" s="46">
        <v>0.23611800000000005</v>
      </c>
      <c r="D489" s="3"/>
    </row>
    <row r="490" spans="2:4" x14ac:dyDescent="0.35">
      <c r="B490" s="43">
        <v>14525</v>
      </c>
      <c r="C490" s="46">
        <v>0.12991799999999998</v>
      </c>
      <c r="D490" s="3"/>
    </row>
    <row r="491" spans="2:4" x14ac:dyDescent="0.35">
      <c r="B491" s="43">
        <v>14531</v>
      </c>
      <c r="C491" s="46">
        <v>0.53740299999999996</v>
      </c>
      <c r="D491" s="3"/>
    </row>
    <row r="492" spans="2:4" x14ac:dyDescent="0.35">
      <c r="B492" s="43">
        <v>14532</v>
      </c>
      <c r="C492" s="46">
        <v>0.46565899999999993</v>
      </c>
      <c r="D492" s="3"/>
    </row>
    <row r="493" spans="2:4" x14ac:dyDescent="0.35">
      <c r="B493" s="43">
        <v>14533</v>
      </c>
      <c r="C493" s="46">
        <v>0.38777899999999998</v>
      </c>
      <c r="D493" s="3"/>
    </row>
    <row r="494" spans="2:4" x14ac:dyDescent="0.35">
      <c r="B494" s="43">
        <v>14534</v>
      </c>
      <c r="C494" s="46">
        <v>0.17160299999999995</v>
      </c>
      <c r="D494" s="3"/>
    </row>
    <row r="495" spans="2:4" x14ac:dyDescent="0.35">
      <c r="B495" s="43">
        <v>14535</v>
      </c>
      <c r="C495" s="46">
        <v>6.5402999999999989E-2</v>
      </c>
      <c r="D495" s="3"/>
    </row>
    <row r="496" spans="2:4" x14ac:dyDescent="0.35">
      <c r="B496" s="43">
        <v>14541</v>
      </c>
      <c r="C496" s="46">
        <v>0.358325</v>
      </c>
      <c r="D496" s="3"/>
    </row>
    <row r="497" spans="2:4" x14ac:dyDescent="0.35">
      <c r="B497" s="43">
        <v>14542</v>
      </c>
      <c r="C497" s="46">
        <v>0.28658099999999997</v>
      </c>
      <c r="D497" s="3"/>
    </row>
    <row r="498" spans="2:4" x14ac:dyDescent="0.35">
      <c r="B498" s="43">
        <v>14543</v>
      </c>
      <c r="C498" s="46">
        <v>0.20870100000000003</v>
      </c>
      <c r="D498" s="3"/>
    </row>
    <row r="499" spans="2:4" x14ac:dyDescent="0.35">
      <c r="B499" s="43">
        <v>14544</v>
      </c>
      <c r="C499" s="46">
        <v>-7.4749999999998984E-3</v>
      </c>
      <c r="D499" s="3"/>
    </row>
    <row r="500" spans="2:4" x14ac:dyDescent="0.35">
      <c r="B500" s="43">
        <v>14545</v>
      </c>
      <c r="C500" s="46">
        <v>-0.11367499999999997</v>
      </c>
      <c r="D500" s="3"/>
    </row>
    <row r="501" spans="2:4" x14ac:dyDescent="0.35">
      <c r="B501" s="43">
        <v>14551</v>
      </c>
      <c r="C501" s="46">
        <v>0.27034999999999998</v>
      </c>
      <c r="D501" s="3"/>
    </row>
    <row r="502" spans="2:4" x14ac:dyDescent="0.35">
      <c r="B502" s="43">
        <v>14552</v>
      </c>
      <c r="C502" s="46">
        <v>0.19860599999999995</v>
      </c>
      <c r="D502" s="3"/>
    </row>
    <row r="503" spans="2:4" x14ac:dyDescent="0.35">
      <c r="B503" s="43">
        <v>14553</v>
      </c>
      <c r="C503" s="46">
        <v>0.120726</v>
      </c>
      <c r="D503" s="3"/>
    </row>
    <row r="504" spans="2:4" x14ac:dyDescent="0.35">
      <c r="B504" s="43">
        <v>14554</v>
      </c>
      <c r="C504" s="46">
        <v>-9.5450000000000035E-2</v>
      </c>
      <c r="D504" s="3"/>
    </row>
    <row r="505" spans="2:4" x14ac:dyDescent="0.35">
      <c r="B505" s="43">
        <v>14555</v>
      </c>
      <c r="C505" s="46">
        <v>-0.20164999999999988</v>
      </c>
      <c r="D505" s="3"/>
    </row>
    <row r="506" spans="2:4" x14ac:dyDescent="0.35">
      <c r="B506" s="43">
        <v>15111</v>
      </c>
      <c r="C506" s="46">
        <v>0.79400000000000004</v>
      </c>
      <c r="D506" s="3"/>
    </row>
    <row r="507" spans="2:4" x14ac:dyDescent="0.35">
      <c r="B507" s="43">
        <v>15112</v>
      </c>
      <c r="C507" s="46">
        <v>0.72225600000000001</v>
      </c>
      <c r="D507" s="3"/>
    </row>
    <row r="508" spans="2:4" x14ac:dyDescent="0.35">
      <c r="B508" s="43">
        <v>15113</v>
      </c>
      <c r="C508" s="46">
        <v>0.64437600000000006</v>
      </c>
      <c r="D508" s="3"/>
    </row>
    <row r="509" spans="2:4" x14ac:dyDescent="0.35">
      <c r="B509" s="43">
        <v>15114</v>
      </c>
      <c r="C509" s="46">
        <v>0.42820000000000003</v>
      </c>
      <c r="D509" s="3"/>
    </row>
    <row r="510" spans="2:4" x14ac:dyDescent="0.35">
      <c r="B510" s="43">
        <v>15115</v>
      </c>
      <c r="C510" s="46">
        <v>0.32200000000000006</v>
      </c>
      <c r="D510" s="3"/>
    </row>
    <row r="511" spans="2:4" x14ac:dyDescent="0.35">
      <c r="B511" s="43">
        <v>15121</v>
      </c>
      <c r="C511" s="46">
        <v>0.734568</v>
      </c>
      <c r="D511" s="3"/>
    </row>
    <row r="512" spans="2:4" x14ac:dyDescent="0.35">
      <c r="B512" s="43">
        <v>15122</v>
      </c>
      <c r="C512" s="46">
        <v>0.66282400000000008</v>
      </c>
      <c r="D512" s="3"/>
    </row>
    <row r="513" spans="2:4" x14ac:dyDescent="0.35">
      <c r="B513" s="43">
        <v>15123</v>
      </c>
      <c r="C513" s="46">
        <v>0.58494400000000002</v>
      </c>
      <c r="D513" s="3"/>
    </row>
    <row r="514" spans="2:4" x14ac:dyDescent="0.35">
      <c r="B514" s="43">
        <v>15124</v>
      </c>
      <c r="C514" s="46">
        <v>0.36876799999999998</v>
      </c>
      <c r="D514" s="3"/>
    </row>
    <row r="515" spans="2:4" x14ac:dyDescent="0.35">
      <c r="B515" s="43">
        <v>15125</v>
      </c>
      <c r="C515" s="46">
        <v>0.26256800000000002</v>
      </c>
      <c r="D515" s="3"/>
    </row>
    <row r="516" spans="2:4" x14ac:dyDescent="0.35">
      <c r="B516" s="43">
        <v>15131</v>
      </c>
      <c r="C516" s="46">
        <v>0.67005300000000001</v>
      </c>
      <c r="D516" s="3"/>
    </row>
    <row r="517" spans="2:4" x14ac:dyDescent="0.35">
      <c r="B517" s="43">
        <v>15132</v>
      </c>
      <c r="C517" s="46">
        <v>0.59830899999999998</v>
      </c>
      <c r="D517" s="3"/>
    </row>
    <row r="518" spans="2:4" x14ac:dyDescent="0.35">
      <c r="B518" s="43">
        <v>15133</v>
      </c>
      <c r="C518" s="46">
        <v>0.52042900000000003</v>
      </c>
      <c r="D518" s="3"/>
    </row>
    <row r="519" spans="2:4" x14ac:dyDescent="0.35">
      <c r="B519" s="43">
        <v>15134</v>
      </c>
      <c r="C519" s="46">
        <v>0.304253</v>
      </c>
      <c r="D519" s="3"/>
    </row>
    <row r="520" spans="2:4" x14ac:dyDescent="0.35">
      <c r="B520" s="43">
        <v>15135</v>
      </c>
      <c r="C520" s="46">
        <v>0.19805300000000003</v>
      </c>
      <c r="D520" s="3"/>
    </row>
    <row r="521" spans="2:4" x14ac:dyDescent="0.35">
      <c r="B521" s="43">
        <v>15141</v>
      </c>
      <c r="C521" s="46">
        <v>0.49097499999999994</v>
      </c>
      <c r="D521" s="3"/>
    </row>
    <row r="522" spans="2:4" x14ac:dyDescent="0.35">
      <c r="B522" s="43">
        <v>15142</v>
      </c>
      <c r="C522" s="46">
        <v>0.41923099999999991</v>
      </c>
      <c r="D522" s="3"/>
    </row>
    <row r="523" spans="2:4" x14ac:dyDescent="0.35">
      <c r="B523" s="43">
        <v>15143</v>
      </c>
      <c r="C523" s="46">
        <v>0.34135099999999996</v>
      </c>
      <c r="D523" s="3"/>
    </row>
    <row r="524" spans="2:4" x14ac:dyDescent="0.35">
      <c r="B524" s="43">
        <v>15144</v>
      </c>
      <c r="C524" s="46">
        <v>0.12517499999999993</v>
      </c>
      <c r="D524" s="3"/>
    </row>
    <row r="525" spans="2:4" x14ac:dyDescent="0.35">
      <c r="B525" s="43">
        <v>15145</v>
      </c>
      <c r="C525" s="46">
        <v>1.8974999999999964E-2</v>
      </c>
      <c r="D525" s="3"/>
    </row>
    <row r="526" spans="2:4" x14ac:dyDescent="0.35">
      <c r="B526" s="43">
        <v>15151</v>
      </c>
      <c r="C526" s="46">
        <v>0.40300000000000002</v>
      </c>
      <c r="D526" s="3"/>
    </row>
    <row r="527" spans="2:4" x14ac:dyDescent="0.35">
      <c r="B527" s="43">
        <v>15152</v>
      </c>
      <c r="C527" s="46">
        <v>0.33125599999999999</v>
      </c>
      <c r="D527" s="3"/>
    </row>
    <row r="528" spans="2:4" x14ac:dyDescent="0.35">
      <c r="B528" s="43">
        <v>15153</v>
      </c>
      <c r="C528" s="46">
        <v>0.25337600000000005</v>
      </c>
      <c r="D528" s="3"/>
    </row>
    <row r="529" spans="2:4" x14ac:dyDescent="0.35">
      <c r="B529" s="43">
        <v>15154</v>
      </c>
      <c r="C529" s="46">
        <v>3.7200000000000011E-2</v>
      </c>
      <c r="D529" s="3"/>
    </row>
    <row r="530" spans="2:4" x14ac:dyDescent="0.35">
      <c r="B530" s="43">
        <v>15155</v>
      </c>
      <c r="C530" s="46">
        <v>-6.899999999999995E-2</v>
      </c>
      <c r="D530" s="3"/>
    </row>
    <row r="531" spans="2:4" x14ac:dyDescent="0.35">
      <c r="B531" s="43">
        <v>15211</v>
      </c>
      <c r="C531" s="46">
        <v>0.76679200000000003</v>
      </c>
      <c r="D531" s="3"/>
    </row>
    <row r="532" spans="2:4" x14ac:dyDescent="0.35">
      <c r="B532" s="43">
        <v>15212</v>
      </c>
      <c r="C532" s="46">
        <v>0.695048</v>
      </c>
      <c r="D532" s="3"/>
    </row>
    <row r="533" spans="2:4" x14ac:dyDescent="0.35">
      <c r="B533" s="43">
        <v>15213</v>
      </c>
      <c r="C533" s="46">
        <v>0.61716799999999994</v>
      </c>
      <c r="D533" s="3"/>
    </row>
    <row r="534" spans="2:4" x14ac:dyDescent="0.35">
      <c r="B534" s="43">
        <v>15214</v>
      </c>
      <c r="C534" s="46">
        <v>0.40099200000000002</v>
      </c>
      <c r="D534" s="3"/>
    </row>
    <row r="535" spans="2:4" x14ac:dyDescent="0.35">
      <c r="B535" s="43">
        <v>15215</v>
      </c>
      <c r="C535" s="46">
        <v>0.29479200000000005</v>
      </c>
      <c r="D535" s="3"/>
    </row>
    <row r="536" spans="2:4" x14ac:dyDescent="0.35">
      <c r="B536" s="43">
        <v>15221</v>
      </c>
      <c r="C536" s="46">
        <v>0.70735999999999999</v>
      </c>
      <c r="D536" s="3"/>
    </row>
    <row r="537" spans="2:4" x14ac:dyDescent="0.35">
      <c r="B537" s="43">
        <v>15222</v>
      </c>
      <c r="C537" s="46">
        <v>0.63561599999999996</v>
      </c>
      <c r="D537" s="3"/>
    </row>
    <row r="538" spans="2:4" x14ac:dyDescent="0.35">
      <c r="B538" s="43">
        <v>15223</v>
      </c>
      <c r="C538" s="46">
        <v>0.55773600000000001</v>
      </c>
      <c r="D538" s="3"/>
    </row>
    <row r="539" spans="2:4" x14ac:dyDescent="0.35">
      <c r="B539" s="43">
        <v>15224</v>
      </c>
      <c r="C539" s="46">
        <v>0.34155999999999997</v>
      </c>
      <c r="D539" s="3"/>
    </row>
    <row r="540" spans="2:4" x14ac:dyDescent="0.35">
      <c r="B540" s="43">
        <v>15225</v>
      </c>
      <c r="C540" s="46">
        <v>0.23536000000000001</v>
      </c>
      <c r="D540" s="3"/>
    </row>
    <row r="541" spans="2:4" x14ac:dyDescent="0.35">
      <c r="B541" s="43">
        <v>15231</v>
      </c>
      <c r="C541" s="46">
        <v>0.642845</v>
      </c>
      <c r="D541" s="3"/>
    </row>
    <row r="542" spans="2:4" x14ac:dyDescent="0.35">
      <c r="B542" s="43">
        <v>15232</v>
      </c>
      <c r="C542" s="46">
        <v>0.57110100000000008</v>
      </c>
      <c r="D542" s="3"/>
    </row>
    <row r="543" spans="2:4" x14ac:dyDescent="0.35">
      <c r="B543" s="43">
        <v>15233</v>
      </c>
      <c r="C543" s="46">
        <v>0.49322100000000002</v>
      </c>
      <c r="D543" s="3"/>
    </row>
    <row r="544" spans="2:4" x14ac:dyDescent="0.35">
      <c r="B544" s="43">
        <v>15234</v>
      </c>
      <c r="C544" s="46">
        <v>0.27704499999999999</v>
      </c>
      <c r="D544" s="3"/>
    </row>
    <row r="545" spans="2:4" x14ac:dyDescent="0.35">
      <c r="B545" s="43">
        <v>15235</v>
      </c>
      <c r="C545" s="46">
        <v>0.17084500000000002</v>
      </c>
      <c r="D545" s="3"/>
    </row>
    <row r="546" spans="2:4" x14ac:dyDescent="0.35">
      <c r="B546" s="43">
        <v>15241</v>
      </c>
      <c r="C546" s="46">
        <v>0.46376699999999993</v>
      </c>
      <c r="D546" s="3"/>
    </row>
    <row r="547" spans="2:4" x14ac:dyDescent="0.35">
      <c r="B547" s="43">
        <v>15242</v>
      </c>
      <c r="C547" s="46">
        <v>0.3920229999999999</v>
      </c>
      <c r="D547" s="3"/>
    </row>
    <row r="548" spans="2:4" x14ac:dyDescent="0.35">
      <c r="B548" s="43">
        <v>15243</v>
      </c>
      <c r="C548" s="46">
        <v>0.31414299999999995</v>
      </c>
      <c r="D548" s="3"/>
    </row>
    <row r="549" spans="2:4" x14ac:dyDescent="0.35">
      <c r="B549" s="43">
        <v>15244</v>
      </c>
      <c r="C549" s="46">
        <v>9.7966999999999915E-2</v>
      </c>
      <c r="D549" s="3"/>
    </row>
    <row r="550" spans="2:4" x14ac:dyDescent="0.35">
      <c r="B550" s="43">
        <v>15245</v>
      </c>
      <c r="C550" s="46">
        <v>-8.2330000000001569E-3</v>
      </c>
      <c r="D550" s="3"/>
    </row>
    <row r="551" spans="2:4" x14ac:dyDescent="0.35">
      <c r="B551" s="43">
        <v>15251</v>
      </c>
      <c r="C551" s="46">
        <v>0.37579200000000001</v>
      </c>
      <c r="D551" s="3"/>
    </row>
    <row r="552" spans="2:4" x14ac:dyDescent="0.35">
      <c r="B552" s="43">
        <v>15252</v>
      </c>
      <c r="C552" s="46">
        <v>0.30404799999999998</v>
      </c>
      <c r="D552" s="3"/>
    </row>
    <row r="553" spans="2:4" x14ac:dyDescent="0.35">
      <c r="B553" s="43">
        <v>15253</v>
      </c>
      <c r="C553" s="46">
        <v>0.22616800000000004</v>
      </c>
      <c r="D553" s="3"/>
    </row>
    <row r="554" spans="2:4" x14ac:dyDescent="0.35">
      <c r="B554" s="43">
        <v>15254</v>
      </c>
      <c r="C554" s="46">
        <v>9.9920000000000009E-3</v>
      </c>
      <c r="D554" s="3"/>
    </row>
    <row r="555" spans="2:4" x14ac:dyDescent="0.35">
      <c r="B555" s="43">
        <v>15255</v>
      </c>
      <c r="C555" s="46">
        <v>-9.6207999999999849E-2</v>
      </c>
      <c r="D555" s="3"/>
    </row>
    <row r="556" spans="2:4" x14ac:dyDescent="0.35">
      <c r="B556" s="43">
        <v>15311</v>
      </c>
      <c r="C556" s="46">
        <v>0.73725700000000005</v>
      </c>
      <c r="D556" s="3"/>
    </row>
    <row r="557" spans="2:4" x14ac:dyDescent="0.35">
      <c r="B557" s="43">
        <v>15312</v>
      </c>
      <c r="C557" s="46">
        <v>0.66551300000000002</v>
      </c>
      <c r="D557" s="3"/>
    </row>
    <row r="558" spans="2:4" x14ac:dyDescent="0.35">
      <c r="B558" s="43">
        <v>15313</v>
      </c>
      <c r="C558" s="46">
        <v>0.58763299999999996</v>
      </c>
      <c r="D558" s="3"/>
    </row>
    <row r="559" spans="2:4" x14ac:dyDescent="0.35">
      <c r="B559" s="43">
        <v>15314</v>
      </c>
      <c r="C559" s="46">
        <v>0.37145699999999993</v>
      </c>
      <c r="D559" s="3"/>
    </row>
    <row r="560" spans="2:4" x14ac:dyDescent="0.35">
      <c r="B560" s="43">
        <v>15315</v>
      </c>
      <c r="C560" s="46">
        <v>0.26525700000000008</v>
      </c>
      <c r="D560" s="3"/>
    </row>
    <row r="561" spans="2:4" x14ac:dyDescent="0.35">
      <c r="B561" s="43">
        <v>15321</v>
      </c>
      <c r="C561" s="46">
        <v>0.67782500000000001</v>
      </c>
      <c r="D561" s="3"/>
    </row>
    <row r="562" spans="2:4" x14ac:dyDescent="0.35">
      <c r="B562" s="43">
        <v>15322</v>
      </c>
      <c r="C562" s="46">
        <v>0.60608100000000009</v>
      </c>
      <c r="D562" s="3"/>
    </row>
    <row r="563" spans="2:4" x14ac:dyDescent="0.35">
      <c r="B563" s="43">
        <v>15323</v>
      </c>
      <c r="C563" s="46">
        <v>0.52820100000000003</v>
      </c>
      <c r="D563" s="3"/>
    </row>
    <row r="564" spans="2:4" x14ac:dyDescent="0.35">
      <c r="B564" s="43">
        <v>15324</v>
      </c>
      <c r="C564" s="46">
        <v>0.312025</v>
      </c>
      <c r="D564" s="3"/>
    </row>
    <row r="565" spans="2:4" x14ac:dyDescent="0.35">
      <c r="B565" s="43">
        <v>15325</v>
      </c>
      <c r="C565" s="46">
        <v>0.20582500000000004</v>
      </c>
      <c r="D565" s="3"/>
    </row>
    <row r="566" spans="2:4" x14ac:dyDescent="0.35">
      <c r="B566" s="43">
        <v>15331</v>
      </c>
      <c r="C566" s="46">
        <v>0.61331000000000002</v>
      </c>
      <c r="D566" s="3"/>
    </row>
    <row r="567" spans="2:4" x14ac:dyDescent="0.35">
      <c r="B567" s="43">
        <v>15332</v>
      </c>
      <c r="C567" s="46">
        <v>0.54156599999999999</v>
      </c>
      <c r="D567" s="3"/>
    </row>
    <row r="568" spans="2:4" x14ac:dyDescent="0.35">
      <c r="B568" s="43">
        <v>15333</v>
      </c>
      <c r="C568" s="46">
        <v>0.46368600000000004</v>
      </c>
      <c r="D568" s="3"/>
    </row>
    <row r="569" spans="2:4" x14ac:dyDescent="0.35">
      <c r="B569" s="43">
        <v>15334</v>
      </c>
      <c r="C569" s="46">
        <v>0.24751000000000001</v>
      </c>
      <c r="D569" s="3"/>
    </row>
    <row r="570" spans="2:4" x14ac:dyDescent="0.35">
      <c r="B570" s="43">
        <v>15335</v>
      </c>
      <c r="C570" s="46">
        <v>0.14131000000000005</v>
      </c>
      <c r="D570" s="3"/>
    </row>
    <row r="571" spans="2:4" x14ac:dyDescent="0.35">
      <c r="B571" s="43">
        <v>15341</v>
      </c>
      <c r="C571" s="46">
        <v>0.43423199999999995</v>
      </c>
      <c r="D571" s="3"/>
    </row>
    <row r="572" spans="2:4" x14ac:dyDescent="0.35">
      <c r="B572" s="43">
        <v>15342</v>
      </c>
      <c r="C572" s="46">
        <v>0.36248799999999992</v>
      </c>
      <c r="D572" s="3"/>
    </row>
    <row r="573" spans="2:4" x14ac:dyDescent="0.35">
      <c r="B573" s="43">
        <v>15343</v>
      </c>
      <c r="C573" s="46">
        <v>0.28460799999999997</v>
      </c>
      <c r="D573" s="3"/>
    </row>
    <row r="574" spans="2:4" x14ac:dyDescent="0.35">
      <c r="B574" s="43">
        <v>15344</v>
      </c>
      <c r="C574" s="46">
        <v>6.8431999999999937E-2</v>
      </c>
      <c r="D574" s="3"/>
    </row>
    <row r="575" spans="2:4" x14ac:dyDescent="0.35">
      <c r="B575" s="43">
        <v>15345</v>
      </c>
      <c r="C575" s="46">
        <v>-3.7768000000000024E-2</v>
      </c>
      <c r="D575" s="3"/>
    </row>
    <row r="576" spans="2:4" x14ac:dyDescent="0.35">
      <c r="B576" s="43">
        <v>15351</v>
      </c>
      <c r="C576" s="46">
        <v>0.34625700000000004</v>
      </c>
      <c r="D576" s="3"/>
    </row>
    <row r="577" spans="2:4" x14ac:dyDescent="0.35">
      <c r="B577" s="43">
        <v>15352</v>
      </c>
      <c r="C577" s="46">
        <v>0.27451300000000001</v>
      </c>
      <c r="D577" s="3"/>
    </row>
    <row r="578" spans="2:4" x14ac:dyDescent="0.35">
      <c r="B578" s="43">
        <v>15353</v>
      </c>
      <c r="C578" s="46">
        <v>0.19663300000000006</v>
      </c>
      <c r="D578" s="3"/>
    </row>
    <row r="579" spans="2:4" x14ac:dyDescent="0.35">
      <c r="B579" s="43">
        <v>15354</v>
      </c>
      <c r="C579" s="46">
        <v>-1.9543000000000088E-2</v>
      </c>
      <c r="D579" s="3"/>
    </row>
    <row r="580" spans="2:4" x14ac:dyDescent="0.35">
      <c r="B580" s="43">
        <v>15355</v>
      </c>
      <c r="C580" s="46">
        <v>-0.12574299999999994</v>
      </c>
      <c r="D580" s="3"/>
    </row>
    <row r="581" spans="2:4" x14ac:dyDescent="0.35">
      <c r="B581" s="43">
        <v>15411</v>
      </c>
      <c r="C581" s="46">
        <v>0.65527500000000005</v>
      </c>
      <c r="D581" s="3"/>
    </row>
    <row r="582" spans="2:4" x14ac:dyDescent="0.35">
      <c r="B582" s="43">
        <v>15412</v>
      </c>
      <c r="C582" s="46">
        <v>0.58353100000000002</v>
      </c>
      <c r="D582" s="3"/>
    </row>
    <row r="583" spans="2:4" x14ac:dyDescent="0.35">
      <c r="B583" s="43">
        <v>15413</v>
      </c>
      <c r="C583" s="46">
        <v>0.50565100000000007</v>
      </c>
      <c r="D583" s="3"/>
    </row>
    <row r="584" spans="2:4" x14ac:dyDescent="0.35">
      <c r="B584" s="43">
        <v>15414</v>
      </c>
      <c r="C584" s="46">
        <v>0.28947500000000004</v>
      </c>
      <c r="D584" s="3"/>
    </row>
    <row r="585" spans="2:4" x14ac:dyDescent="0.35">
      <c r="B585" s="43">
        <v>15415</v>
      </c>
      <c r="C585" s="46">
        <v>0.18327500000000008</v>
      </c>
      <c r="D585" s="3"/>
    </row>
    <row r="586" spans="2:4" x14ac:dyDescent="0.35">
      <c r="B586" s="43">
        <v>15421</v>
      </c>
      <c r="C586" s="46">
        <v>0.59584300000000012</v>
      </c>
      <c r="D586" s="3"/>
    </row>
    <row r="587" spans="2:4" x14ac:dyDescent="0.35">
      <c r="B587" s="43">
        <v>15422</v>
      </c>
      <c r="C587" s="46">
        <v>0.52409900000000009</v>
      </c>
      <c r="D587" s="3"/>
    </row>
    <row r="588" spans="2:4" x14ac:dyDescent="0.35">
      <c r="B588" s="43">
        <v>15423</v>
      </c>
      <c r="C588" s="46">
        <v>0.44621900000000003</v>
      </c>
      <c r="D588" s="3"/>
    </row>
    <row r="589" spans="2:4" x14ac:dyDescent="0.35">
      <c r="B589" s="43">
        <v>15424</v>
      </c>
      <c r="C589" s="46">
        <v>0.230043</v>
      </c>
      <c r="D589" s="3"/>
    </row>
    <row r="590" spans="2:4" x14ac:dyDescent="0.35">
      <c r="B590" s="43">
        <v>15425</v>
      </c>
      <c r="C590" s="46">
        <v>0.12384300000000015</v>
      </c>
      <c r="D590" s="3"/>
    </row>
    <row r="591" spans="2:4" x14ac:dyDescent="0.35">
      <c r="B591" s="43">
        <v>15431</v>
      </c>
      <c r="C591" s="46">
        <v>0.53132800000000002</v>
      </c>
      <c r="D591" s="3"/>
    </row>
    <row r="592" spans="2:4" x14ac:dyDescent="0.35">
      <c r="B592" s="43">
        <v>15432</v>
      </c>
      <c r="C592" s="46">
        <v>0.45958399999999999</v>
      </c>
      <c r="D592" s="3"/>
    </row>
    <row r="593" spans="2:4" x14ac:dyDescent="0.35">
      <c r="B593" s="43">
        <v>15433</v>
      </c>
      <c r="C593" s="46">
        <v>0.38170400000000004</v>
      </c>
      <c r="D593" s="3"/>
    </row>
    <row r="594" spans="2:4" x14ac:dyDescent="0.35">
      <c r="B594" s="43">
        <v>15434</v>
      </c>
      <c r="C594" s="46">
        <v>0.16552800000000001</v>
      </c>
      <c r="D594" s="3"/>
    </row>
    <row r="595" spans="2:4" x14ac:dyDescent="0.35">
      <c r="B595" s="43">
        <v>15435</v>
      </c>
      <c r="C595" s="46">
        <v>5.9328000000000047E-2</v>
      </c>
      <c r="D595" s="3"/>
    </row>
    <row r="596" spans="2:4" x14ac:dyDescent="0.35">
      <c r="B596" s="43">
        <v>15441</v>
      </c>
      <c r="C596" s="46">
        <v>0.35224999999999995</v>
      </c>
      <c r="D596" s="3"/>
    </row>
    <row r="597" spans="2:4" x14ac:dyDescent="0.35">
      <c r="B597" s="43">
        <v>15442</v>
      </c>
      <c r="C597" s="46">
        <v>0.28050599999999992</v>
      </c>
      <c r="D597" s="3"/>
    </row>
    <row r="598" spans="2:4" x14ac:dyDescent="0.35">
      <c r="B598" s="43">
        <v>15443</v>
      </c>
      <c r="C598" s="46">
        <v>0.20262599999999997</v>
      </c>
      <c r="D598" s="3"/>
    </row>
    <row r="599" spans="2:4" x14ac:dyDescent="0.35">
      <c r="B599" s="43">
        <v>15444</v>
      </c>
      <c r="C599" s="46">
        <v>-1.3549999999999951E-2</v>
      </c>
      <c r="D599" s="3"/>
    </row>
    <row r="600" spans="2:4" x14ac:dyDescent="0.35">
      <c r="B600" s="43">
        <v>15445</v>
      </c>
      <c r="C600" s="46">
        <v>-0.11975000000000002</v>
      </c>
      <c r="D600" s="3"/>
    </row>
    <row r="601" spans="2:4" x14ac:dyDescent="0.35">
      <c r="B601" s="43">
        <v>15451</v>
      </c>
      <c r="C601" s="46">
        <v>0.26427500000000004</v>
      </c>
      <c r="D601" s="3"/>
    </row>
    <row r="602" spans="2:4" x14ac:dyDescent="0.35">
      <c r="B602" s="43">
        <v>15452</v>
      </c>
      <c r="C602" s="46">
        <v>0.19253100000000001</v>
      </c>
      <c r="D602" s="3"/>
    </row>
    <row r="603" spans="2:4" x14ac:dyDescent="0.35">
      <c r="B603" s="43">
        <v>15453</v>
      </c>
      <c r="C603" s="46">
        <v>0.11465100000000006</v>
      </c>
      <c r="D603" s="3"/>
    </row>
    <row r="604" spans="2:4" x14ac:dyDescent="0.35">
      <c r="B604" s="43">
        <v>15454</v>
      </c>
      <c r="C604" s="46">
        <v>-0.10152500000000009</v>
      </c>
      <c r="D604" s="3"/>
    </row>
    <row r="605" spans="2:4" x14ac:dyDescent="0.35">
      <c r="B605" s="43">
        <v>15455</v>
      </c>
      <c r="C605" s="46">
        <v>-0.20772499999999994</v>
      </c>
      <c r="D605" s="3"/>
    </row>
    <row r="606" spans="2:4" x14ac:dyDescent="0.35">
      <c r="B606" s="43">
        <v>15511</v>
      </c>
      <c r="C606" s="46">
        <v>0.61499999999999999</v>
      </c>
      <c r="D606" s="3"/>
    </row>
    <row r="607" spans="2:4" x14ac:dyDescent="0.35">
      <c r="B607" s="43">
        <v>15512</v>
      </c>
      <c r="C607" s="46">
        <v>0.54325599999999996</v>
      </c>
      <c r="D607" s="3"/>
    </row>
    <row r="608" spans="2:4" x14ac:dyDescent="0.35">
      <c r="B608" s="43">
        <v>15513</v>
      </c>
      <c r="C608" s="46">
        <v>0.46537600000000001</v>
      </c>
      <c r="D608" s="3"/>
    </row>
    <row r="609" spans="2:4" x14ac:dyDescent="0.35">
      <c r="B609" s="43">
        <v>15514</v>
      </c>
      <c r="C609" s="46">
        <v>0.24919999999999998</v>
      </c>
      <c r="D609" s="3"/>
    </row>
    <row r="610" spans="2:4" x14ac:dyDescent="0.35">
      <c r="B610" s="43">
        <v>15515</v>
      </c>
      <c r="C610" s="46">
        <v>0.14300000000000002</v>
      </c>
      <c r="D610" s="3"/>
    </row>
    <row r="611" spans="2:4" x14ac:dyDescent="0.35">
      <c r="B611" s="43">
        <v>15521</v>
      </c>
      <c r="C611" s="46">
        <v>0.55556800000000006</v>
      </c>
      <c r="D611" s="3"/>
    </row>
    <row r="612" spans="2:4" x14ac:dyDescent="0.35">
      <c r="B612" s="43">
        <v>15522</v>
      </c>
      <c r="C612" s="46">
        <v>0.48382400000000003</v>
      </c>
      <c r="D612" s="3"/>
    </row>
    <row r="613" spans="2:4" x14ac:dyDescent="0.35">
      <c r="B613" s="43">
        <v>15523</v>
      </c>
      <c r="C613" s="46">
        <v>0.40594399999999997</v>
      </c>
      <c r="D613" s="3"/>
    </row>
    <row r="614" spans="2:4" x14ac:dyDescent="0.35">
      <c r="B614" s="43">
        <v>15524</v>
      </c>
      <c r="C614" s="46">
        <v>0.18976799999999994</v>
      </c>
      <c r="D614" s="3"/>
    </row>
    <row r="615" spans="2:4" x14ac:dyDescent="0.35">
      <c r="B615" s="43">
        <v>15525</v>
      </c>
      <c r="C615" s="46">
        <v>8.3568000000000087E-2</v>
      </c>
      <c r="D615" s="3"/>
    </row>
    <row r="616" spans="2:4" x14ac:dyDescent="0.35">
      <c r="B616" s="43">
        <v>15531</v>
      </c>
      <c r="C616" s="46">
        <v>0.49105299999999996</v>
      </c>
      <c r="D616" s="3"/>
    </row>
    <row r="617" spans="2:4" x14ac:dyDescent="0.35">
      <c r="B617" s="43">
        <v>15532</v>
      </c>
      <c r="C617" s="46">
        <v>0.41930899999999993</v>
      </c>
      <c r="D617" s="3"/>
    </row>
    <row r="618" spans="2:4" x14ac:dyDescent="0.35">
      <c r="B618" s="43">
        <v>15533</v>
      </c>
      <c r="C618" s="46">
        <v>0.34142899999999998</v>
      </c>
      <c r="D618" s="3"/>
    </row>
    <row r="619" spans="2:4" x14ac:dyDescent="0.35">
      <c r="B619" s="43">
        <v>15534</v>
      </c>
      <c r="C619" s="46">
        <v>0.12525299999999995</v>
      </c>
      <c r="D619" s="3"/>
    </row>
    <row r="620" spans="2:4" x14ac:dyDescent="0.35">
      <c r="B620" s="43">
        <v>15535</v>
      </c>
      <c r="C620" s="46">
        <v>1.9052999999999987E-2</v>
      </c>
      <c r="D620" s="3"/>
    </row>
    <row r="621" spans="2:4" x14ac:dyDescent="0.35">
      <c r="B621" s="43">
        <v>15541</v>
      </c>
      <c r="C621" s="46">
        <v>0.31197499999999989</v>
      </c>
      <c r="D621" s="3"/>
    </row>
    <row r="622" spans="2:4" x14ac:dyDescent="0.35">
      <c r="B622" s="43">
        <v>15542</v>
      </c>
      <c r="C622" s="46">
        <v>0.24023099999999986</v>
      </c>
      <c r="D622" s="3"/>
    </row>
    <row r="623" spans="2:4" x14ac:dyDescent="0.35">
      <c r="B623" s="43">
        <v>15543</v>
      </c>
      <c r="C623" s="46">
        <v>0.16235099999999991</v>
      </c>
      <c r="D623" s="3"/>
    </row>
    <row r="624" spans="2:4" x14ac:dyDescent="0.35">
      <c r="B624" s="43">
        <v>15544</v>
      </c>
      <c r="C624" s="46">
        <v>-5.3825000000000234E-2</v>
      </c>
      <c r="D624" s="3"/>
    </row>
    <row r="625" spans="2:4" x14ac:dyDescent="0.35">
      <c r="B625" s="43">
        <v>15545</v>
      </c>
      <c r="C625" s="46">
        <v>-0.16002500000000008</v>
      </c>
      <c r="D625" s="3"/>
    </row>
    <row r="626" spans="2:4" x14ac:dyDescent="0.35">
      <c r="B626" s="43">
        <v>15551</v>
      </c>
      <c r="C626" s="46">
        <v>0.22399999999999998</v>
      </c>
      <c r="D626" s="3"/>
    </row>
    <row r="627" spans="2:4" x14ac:dyDescent="0.35">
      <c r="B627" s="43">
        <v>15552</v>
      </c>
      <c r="C627" s="46">
        <v>0.15225599999999995</v>
      </c>
      <c r="D627" s="3"/>
    </row>
    <row r="628" spans="2:4" x14ac:dyDescent="0.35">
      <c r="B628" s="43">
        <v>15553</v>
      </c>
      <c r="C628" s="46">
        <v>7.4375999999999998E-2</v>
      </c>
      <c r="D628" s="3"/>
    </row>
    <row r="629" spans="2:4" x14ac:dyDescent="0.35">
      <c r="B629" s="43">
        <v>15554</v>
      </c>
      <c r="C629" s="46">
        <v>-0.14179999999999993</v>
      </c>
      <c r="D629" s="3"/>
    </row>
    <row r="630" spans="2:4" x14ac:dyDescent="0.35">
      <c r="B630" s="43">
        <v>15555</v>
      </c>
      <c r="C630" s="46">
        <v>-0.248</v>
      </c>
      <c r="D630" s="3"/>
    </row>
    <row r="631" spans="2:4" x14ac:dyDescent="0.35">
      <c r="B631" s="43">
        <v>21111</v>
      </c>
      <c r="C631" s="46">
        <v>0.96884000000000003</v>
      </c>
      <c r="D631" s="3"/>
    </row>
    <row r="632" spans="2:4" x14ac:dyDescent="0.35">
      <c r="B632" s="43">
        <v>21112</v>
      </c>
      <c r="C632" s="46">
        <v>0.897096</v>
      </c>
      <c r="D632" s="3"/>
    </row>
    <row r="633" spans="2:4" x14ac:dyDescent="0.35">
      <c r="B633" s="43">
        <v>21113</v>
      </c>
      <c r="C633" s="46">
        <v>0.81921599999999994</v>
      </c>
      <c r="D633" s="3"/>
    </row>
    <row r="634" spans="2:4" x14ac:dyDescent="0.35">
      <c r="B634" s="43">
        <v>21114</v>
      </c>
      <c r="C634" s="46">
        <v>0.60304000000000002</v>
      </c>
      <c r="D634" s="3"/>
    </row>
    <row r="635" spans="2:4" x14ac:dyDescent="0.35">
      <c r="B635" s="43">
        <v>21115</v>
      </c>
      <c r="C635" s="46">
        <v>0.49684000000000006</v>
      </c>
      <c r="D635" s="3"/>
    </row>
    <row r="636" spans="2:4" x14ac:dyDescent="0.35">
      <c r="B636" s="43">
        <v>21121</v>
      </c>
      <c r="C636" s="46">
        <v>0.90940799999999999</v>
      </c>
      <c r="D636" s="3"/>
    </row>
    <row r="637" spans="2:4" x14ac:dyDescent="0.35">
      <c r="B637" s="43">
        <v>21122</v>
      </c>
      <c r="C637" s="46">
        <v>0.83766399999999996</v>
      </c>
      <c r="D637" s="3"/>
    </row>
    <row r="638" spans="2:4" x14ac:dyDescent="0.35">
      <c r="B638" s="43">
        <v>21123</v>
      </c>
      <c r="C638" s="46">
        <v>0.75978400000000001</v>
      </c>
      <c r="D638" s="3"/>
    </row>
    <row r="639" spans="2:4" x14ac:dyDescent="0.35">
      <c r="B639" s="43">
        <v>21124</v>
      </c>
      <c r="C639" s="46">
        <v>0.54360799999999998</v>
      </c>
      <c r="D639" s="3"/>
    </row>
    <row r="640" spans="2:4" x14ac:dyDescent="0.35">
      <c r="B640" s="43">
        <v>21125</v>
      </c>
      <c r="C640" s="46">
        <v>0.43740800000000002</v>
      </c>
      <c r="D640" s="3"/>
    </row>
    <row r="641" spans="2:4" x14ac:dyDescent="0.35">
      <c r="B641" s="43">
        <v>21131</v>
      </c>
      <c r="C641" s="46">
        <v>0.84489300000000001</v>
      </c>
      <c r="D641" s="3"/>
    </row>
    <row r="642" spans="2:4" x14ac:dyDescent="0.35">
      <c r="B642" s="43">
        <v>21132</v>
      </c>
      <c r="C642" s="46">
        <v>0.77314900000000009</v>
      </c>
      <c r="D642" s="3"/>
    </row>
    <row r="643" spans="2:4" x14ac:dyDescent="0.35">
      <c r="B643" s="43">
        <v>21133</v>
      </c>
      <c r="C643" s="46">
        <v>0.69526900000000003</v>
      </c>
      <c r="D643" s="3"/>
    </row>
    <row r="644" spans="2:4" x14ac:dyDescent="0.35">
      <c r="B644" s="43">
        <v>21134</v>
      </c>
      <c r="C644" s="46">
        <v>0.47909299999999999</v>
      </c>
      <c r="D644" s="3"/>
    </row>
    <row r="645" spans="2:4" x14ac:dyDescent="0.35">
      <c r="B645" s="43">
        <v>21135</v>
      </c>
      <c r="C645" s="46">
        <v>0.37289300000000003</v>
      </c>
      <c r="D645" s="3"/>
    </row>
    <row r="646" spans="2:4" x14ac:dyDescent="0.35">
      <c r="B646" s="43">
        <v>21141</v>
      </c>
      <c r="C646" s="46">
        <v>0.66581499999999993</v>
      </c>
      <c r="D646" s="3"/>
    </row>
    <row r="647" spans="2:4" x14ac:dyDescent="0.35">
      <c r="B647" s="43">
        <v>21142</v>
      </c>
      <c r="C647" s="46">
        <v>0.59407100000000002</v>
      </c>
      <c r="D647" s="3"/>
    </row>
    <row r="648" spans="2:4" x14ac:dyDescent="0.35">
      <c r="B648" s="43">
        <v>21143</v>
      </c>
      <c r="C648" s="46">
        <v>0.51619099999999996</v>
      </c>
      <c r="D648" s="3"/>
    </row>
    <row r="649" spans="2:4" x14ac:dyDescent="0.35">
      <c r="B649" s="43">
        <v>21144</v>
      </c>
      <c r="C649" s="46">
        <v>0.30001499999999992</v>
      </c>
      <c r="D649" s="3"/>
    </row>
    <row r="650" spans="2:4" x14ac:dyDescent="0.35">
      <c r="B650" s="43">
        <v>21145</v>
      </c>
      <c r="C650" s="46">
        <v>0.19381499999999996</v>
      </c>
      <c r="D650" s="3"/>
    </row>
    <row r="651" spans="2:4" x14ac:dyDescent="0.35">
      <c r="B651" s="43">
        <v>21151</v>
      </c>
      <c r="C651" s="46">
        <v>0.57783999999999991</v>
      </c>
      <c r="D651" s="3"/>
    </row>
    <row r="652" spans="2:4" x14ac:dyDescent="0.35">
      <c r="B652" s="43">
        <v>21152</v>
      </c>
      <c r="C652" s="46">
        <v>0.50609599999999999</v>
      </c>
      <c r="D652" s="3"/>
    </row>
    <row r="653" spans="2:4" x14ac:dyDescent="0.35">
      <c r="B653" s="43">
        <v>21153</v>
      </c>
      <c r="C653" s="46">
        <v>0.42821599999999993</v>
      </c>
      <c r="D653" s="3"/>
    </row>
    <row r="654" spans="2:4" x14ac:dyDescent="0.35">
      <c r="B654" s="43">
        <v>21154</v>
      </c>
      <c r="C654" s="46">
        <v>0.21204000000000001</v>
      </c>
      <c r="D654" s="3"/>
    </row>
    <row r="655" spans="2:4" x14ac:dyDescent="0.35">
      <c r="B655" s="43">
        <v>21155</v>
      </c>
      <c r="C655" s="46">
        <v>0.10583999999999993</v>
      </c>
      <c r="D655" s="3"/>
    </row>
    <row r="656" spans="2:4" x14ac:dyDescent="0.35">
      <c r="B656" s="43">
        <v>21211</v>
      </c>
      <c r="C656" s="46">
        <v>0.94163200000000002</v>
      </c>
      <c r="D656" s="3"/>
    </row>
    <row r="657" spans="2:4" x14ac:dyDescent="0.35">
      <c r="B657" s="43">
        <v>21212</v>
      </c>
      <c r="C657" s="46">
        <v>0.86988799999999999</v>
      </c>
      <c r="D657" s="3"/>
    </row>
    <row r="658" spans="2:4" x14ac:dyDescent="0.35">
      <c r="B658" s="43">
        <v>21213</v>
      </c>
      <c r="C658" s="46">
        <v>0.79200800000000005</v>
      </c>
      <c r="D658" s="3"/>
    </row>
    <row r="659" spans="2:4" x14ac:dyDescent="0.35">
      <c r="B659" s="43">
        <v>21214</v>
      </c>
      <c r="C659" s="46">
        <v>0.57583200000000001</v>
      </c>
      <c r="D659" s="3"/>
    </row>
    <row r="660" spans="2:4" x14ac:dyDescent="0.35">
      <c r="B660" s="43">
        <v>21215</v>
      </c>
      <c r="C660" s="46">
        <v>0.46963200000000005</v>
      </c>
      <c r="D660" s="3"/>
    </row>
    <row r="661" spans="2:4" x14ac:dyDescent="0.35">
      <c r="B661" s="43">
        <v>21221</v>
      </c>
      <c r="C661" s="46">
        <v>0.88219999999999998</v>
      </c>
      <c r="D661" s="3"/>
    </row>
    <row r="662" spans="2:4" x14ac:dyDescent="0.35">
      <c r="B662" s="43">
        <v>21222</v>
      </c>
      <c r="C662" s="46">
        <v>0.81045600000000007</v>
      </c>
      <c r="D662" s="3"/>
    </row>
    <row r="663" spans="2:4" x14ac:dyDescent="0.35">
      <c r="B663" s="43">
        <v>21223</v>
      </c>
      <c r="C663" s="46">
        <v>0.732576</v>
      </c>
      <c r="D663" s="3"/>
    </row>
    <row r="664" spans="2:4" x14ac:dyDescent="0.35">
      <c r="B664" s="43">
        <v>21224</v>
      </c>
      <c r="C664" s="46">
        <v>0.51639999999999997</v>
      </c>
      <c r="D664" s="3"/>
    </row>
    <row r="665" spans="2:4" x14ac:dyDescent="0.35">
      <c r="B665" s="43">
        <v>21225</v>
      </c>
      <c r="C665" s="46">
        <v>0.41020000000000001</v>
      </c>
      <c r="D665" s="3"/>
    </row>
    <row r="666" spans="2:4" x14ac:dyDescent="0.35">
      <c r="B666" s="43">
        <v>21231</v>
      </c>
      <c r="C666" s="46">
        <v>0.817685</v>
      </c>
      <c r="D666" s="3"/>
    </row>
    <row r="667" spans="2:4" x14ac:dyDescent="0.35">
      <c r="B667" s="43">
        <v>21232</v>
      </c>
      <c r="C667" s="46">
        <v>0.74594099999999997</v>
      </c>
      <c r="D667" s="3"/>
    </row>
    <row r="668" spans="2:4" x14ac:dyDescent="0.35">
      <c r="B668" s="43">
        <v>21233</v>
      </c>
      <c r="C668" s="46">
        <v>0.66806100000000002</v>
      </c>
      <c r="D668" s="3"/>
    </row>
    <row r="669" spans="2:4" x14ac:dyDescent="0.35">
      <c r="B669" s="43">
        <v>21234</v>
      </c>
      <c r="C669" s="46">
        <v>0.45188499999999998</v>
      </c>
      <c r="D669" s="3"/>
    </row>
    <row r="670" spans="2:4" x14ac:dyDescent="0.35">
      <c r="B670" s="43">
        <v>21235</v>
      </c>
      <c r="C670" s="46">
        <v>0.34568500000000002</v>
      </c>
      <c r="D670" s="3"/>
    </row>
    <row r="671" spans="2:4" x14ac:dyDescent="0.35">
      <c r="B671" s="43">
        <v>21241</v>
      </c>
      <c r="C671" s="46">
        <v>0.63860699999999992</v>
      </c>
      <c r="D671" s="3"/>
    </row>
    <row r="672" spans="2:4" x14ac:dyDescent="0.35">
      <c r="B672" s="43">
        <v>21242</v>
      </c>
      <c r="C672" s="46">
        <v>0.56686300000000001</v>
      </c>
      <c r="D672" s="3"/>
    </row>
    <row r="673" spans="2:4" x14ac:dyDescent="0.35">
      <c r="B673" s="43">
        <v>21243</v>
      </c>
      <c r="C673" s="46">
        <v>0.48898299999999995</v>
      </c>
      <c r="D673" s="3"/>
    </row>
    <row r="674" spans="2:4" x14ac:dyDescent="0.35">
      <c r="B674" s="43">
        <v>21244</v>
      </c>
      <c r="C674" s="46">
        <v>0.27280700000000002</v>
      </c>
      <c r="D674" s="3"/>
    </row>
    <row r="675" spans="2:4" x14ac:dyDescent="0.35">
      <c r="B675" s="43">
        <v>21245</v>
      </c>
      <c r="C675" s="46">
        <v>0.16660699999999995</v>
      </c>
      <c r="D675" s="3"/>
    </row>
    <row r="676" spans="2:4" x14ac:dyDescent="0.35">
      <c r="B676" s="43">
        <v>21251</v>
      </c>
      <c r="C676" s="46">
        <v>0.55063200000000001</v>
      </c>
      <c r="D676" s="3"/>
    </row>
    <row r="677" spans="2:4" x14ac:dyDescent="0.35">
      <c r="B677" s="43">
        <v>21252</v>
      </c>
      <c r="C677" s="46">
        <v>0.47888799999999998</v>
      </c>
      <c r="D677" s="3"/>
    </row>
    <row r="678" spans="2:4" x14ac:dyDescent="0.35">
      <c r="B678" s="43">
        <v>21253</v>
      </c>
      <c r="C678" s="46">
        <v>0.40100800000000003</v>
      </c>
      <c r="D678" s="3"/>
    </row>
    <row r="679" spans="2:4" x14ac:dyDescent="0.35">
      <c r="B679" s="43">
        <v>21254</v>
      </c>
      <c r="C679" s="46">
        <v>0.184832</v>
      </c>
      <c r="D679" s="3"/>
    </row>
    <row r="680" spans="2:4" x14ac:dyDescent="0.35">
      <c r="B680" s="43">
        <v>21255</v>
      </c>
      <c r="C680" s="46">
        <v>7.8632000000000035E-2</v>
      </c>
      <c r="D680" s="3"/>
    </row>
    <row r="681" spans="2:4" x14ac:dyDescent="0.35">
      <c r="B681" s="43">
        <v>21311</v>
      </c>
      <c r="C681" s="46">
        <v>0.91209700000000005</v>
      </c>
      <c r="D681" s="3"/>
    </row>
    <row r="682" spans="2:4" x14ac:dyDescent="0.35">
      <c r="B682" s="43">
        <v>21312</v>
      </c>
      <c r="C682" s="46">
        <v>0.84035300000000002</v>
      </c>
      <c r="D682" s="3"/>
    </row>
    <row r="683" spans="2:4" x14ac:dyDescent="0.35">
      <c r="B683" s="43">
        <v>21313</v>
      </c>
      <c r="C683" s="46">
        <v>0.76247299999999996</v>
      </c>
      <c r="D683" s="3"/>
    </row>
    <row r="684" spans="2:4" x14ac:dyDescent="0.35">
      <c r="B684" s="43">
        <v>21314</v>
      </c>
      <c r="C684" s="46">
        <v>0.54629700000000003</v>
      </c>
      <c r="D684" s="3"/>
    </row>
    <row r="685" spans="2:4" x14ac:dyDescent="0.35">
      <c r="B685" s="43">
        <v>21315</v>
      </c>
      <c r="C685" s="46">
        <v>0.44009700000000007</v>
      </c>
      <c r="D685" s="3"/>
    </row>
    <row r="686" spans="2:4" x14ac:dyDescent="0.35">
      <c r="B686" s="43">
        <v>21321</v>
      </c>
      <c r="C686" s="46">
        <v>0.85266500000000001</v>
      </c>
      <c r="D686" s="3"/>
    </row>
    <row r="687" spans="2:4" x14ac:dyDescent="0.35">
      <c r="B687" s="43">
        <v>21322</v>
      </c>
      <c r="C687" s="46">
        <v>0.78092099999999998</v>
      </c>
      <c r="D687" s="3"/>
    </row>
    <row r="688" spans="2:4" x14ac:dyDescent="0.35">
      <c r="B688" s="43">
        <v>21323</v>
      </c>
      <c r="C688" s="46">
        <v>0.70304100000000003</v>
      </c>
      <c r="D688" s="3"/>
    </row>
    <row r="689" spans="2:4" x14ac:dyDescent="0.35">
      <c r="B689" s="43">
        <v>21324</v>
      </c>
      <c r="C689" s="46">
        <v>0.48686499999999999</v>
      </c>
      <c r="D689" s="3"/>
    </row>
    <row r="690" spans="2:4" x14ac:dyDescent="0.35">
      <c r="B690" s="43">
        <v>21325</v>
      </c>
      <c r="C690" s="46">
        <v>0.38066500000000003</v>
      </c>
      <c r="D690" s="3"/>
    </row>
    <row r="691" spans="2:4" x14ac:dyDescent="0.35">
      <c r="B691" s="43">
        <v>21331</v>
      </c>
      <c r="C691" s="46">
        <v>0.78815000000000002</v>
      </c>
      <c r="D691" s="3"/>
    </row>
    <row r="692" spans="2:4" x14ac:dyDescent="0.35">
      <c r="B692" s="43">
        <v>21332</v>
      </c>
      <c r="C692" s="46">
        <v>0.7164060000000001</v>
      </c>
      <c r="D692" s="3"/>
    </row>
    <row r="693" spans="2:4" x14ac:dyDescent="0.35">
      <c r="B693" s="43">
        <v>21333</v>
      </c>
      <c r="C693" s="46">
        <v>0.63852600000000004</v>
      </c>
      <c r="D693" s="3"/>
    </row>
    <row r="694" spans="2:4" x14ac:dyDescent="0.35">
      <c r="B694" s="43">
        <v>21334</v>
      </c>
      <c r="C694" s="46">
        <v>0.42235</v>
      </c>
      <c r="D694" s="3"/>
    </row>
    <row r="695" spans="2:4" x14ac:dyDescent="0.35">
      <c r="B695" s="43">
        <v>21335</v>
      </c>
      <c r="C695" s="46">
        <v>0.31615000000000004</v>
      </c>
      <c r="D695" s="3"/>
    </row>
    <row r="696" spans="2:4" x14ac:dyDescent="0.35">
      <c r="B696" s="43">
        <v>21341</v>
      </c>
      <c r="C696" s="46">
        <v>0.60907199999999995</v>
      </c>
      <c r="D696" s="3"/>
    </row>
    <row r="697" spans="2:4" x14ac:dyDescent="0.35">
      <c r="B697" s="43">
        <v>21342</v>
      </c>
      <c r="C697" s="46">
        <v>0.53732800000000003</v>
      </c>
      <c r="D697" s="3"/>
    </row>
    <row r="698" spans="2:4" x14ac:dyDescent="0.35">
      <c r="B698" s="43">
        <v>21343</v>
      </c>
      <c r="C698" s="46">
        <v>0.45944799999999997</v>
      </c>
      <c r="D698" s="3"/>
    </row>
    <row r="699" spans="2:4" x14ac:dyDescent="0.35">
      <c r="B699" s="43">
        <v>21344</v>
      </c>
      <c r="C699" s="46">
        <v>0.24327199999999993</v>
      </c>
      <c r="D699" s="3"/>
    </row>
    <row r="700" spans="2:4" x14ac:dyDescent="0.35">
      <c r="B700" s="43">
        <v>21345</v>
      </c>
      <c r="C700" s="46">
        <v>0.13707199999999997</v>
      </c>
      <c r="D700" s="3"/>
    </row>
    <row r="701" spans="2:4" x14ac:dyDescent="0.35">
      <c r="B701" s="43">
        <v>21351</v>
      </c>
      <c r="C701" s="46">
        <v>0.52109699999999992</v>
      </c>
      <c r="D701" s="3"/>
    </row>
    <row r="702" spans="2:4" x14ac:dyDescent="0.35">
      <c r="B702" s="43">
        <v>21352</v>
      </c>
      <c r="C702" s="46">
        <v>0.449353</v>
      </c>
      <c r="D702" s="3"/>
    </row>
    <row r="703" spans="2:4" x14ac:dyDescent="0.35">
      <c r="B703" s="43">
        <v>21353</v>
      </c>
      <c r="C703" s="46">
        <v>0.37147299999999994</v>
      </c>
      <c r="D703" s="3"/>
    </row>
    <row r="704" spans="2:4" x14ac:dyDescent="0.35">
      <c r="B704" s="43">
        <v>21354</v>
      </c>
      <c r="C704" s="46">
        <v>0.15529700000000002</v>
      </c>
      <c r="D704" s="3"/>
    </row>
    <row r="705" spans="2:4" x14ac:dyDescent="0.35">
      <c r="B705" s="43">
        <v>21355</v>
      </c>
      <c r="C705" s="46">
        <v>4.9096999999999946E-2</v>
      </c>
      <c r="D705" s="3"/>
    </row>
    <row r="706" spans="2:4" x14ac:dyDescent="0.35">
      <c r="B706" s="43">
        <v>21411</v>
      </c>
      <c r="C706" s="46">
        <v>0.83011500000000005</v>
      </c>
      <c r="D706" s="3"/>
    </row>
    <row r="707" spans="2:4" x14ac:dyDescent="0.35">
      <c r="B707" s="43">
        <v>21412</v>
      </c>
      <c r="C707" s="46">
        <v>0.75837100000000002</v>
      </c>
      <c r="D707" s="3"/>
    </row>
    <row r="708" spans="2:4" x14ac:dyDescent="0.35">
      <c r="B708" s="43">
        <v>21413</v>
      </c>
      <c r="C708" s="46">
        <v>0.68049099999999996</v>
      </c>
      <c r="D708" s="3"/>
    </row>
    <row r="709" spans="2:4" x14ac:dyDescent="0.35">
      <c r="B709" s="43">
        <v>21414</v>
      </c>
      <c r="C709" s="46">
        <v>0.46431500000000003</v>
      </c>
      <c r="D709" s="3"/>
    </row>
    <row r="710" spans="2:4" x14ac:dyDescent="0.35">
      <c r="B710" s="43">
        <v>21415</v>
      </c>
      <c r="C710" s="46">
        <v>0.35811500000000007</v>
      </c>
      <c r="D710" s="3"/>
    </row>
    <row r="711" spans="2:4" x14ac:dyDescent="0.35">
      <c r="B711" s="43">
        <v>21421</v>
      </c>
      <c r="C711" s="46">
        <v>0.77068300000000001</v>
      </c>
      <c r="D711" s="3"/>
    </row>
    <row r="712" spans="2:4" x14ac:dyDescent="0.35">
      <c r="B712" s="43">
        <v>21422</v>
      </c>
      <c r="C712" s="46">
        <v>0.69893899999999998</v>
      </c>
      <c r="D712" s="3"/>
    </row>
    <row r="713" spans="2:4" x14ac:dyDescent="0.35">
      <c r="B713" s="43">
        <v>21423</v>
      </c>
      <c r="C713" s="46">
        <v>0.62105900000000003</v>
      </c>
      <c r="D713" s="3"/>
    </row>
    <row r="714" spans="2:4" x14ac:dyDescent="0.35">
      <c r="B714" s="43">
        <v>21424</v>
      </c>
      <c r="C714" s="46">
        <v>0.40488299999999999</v>
      </c>
      <c r="D714" s="3"/>
    </row>
    <row r="715" spans="2:4" x14ac:dyDescent="0.35">
      <c r="B715" s="43">
        <v>21425</v>
      </c>
      <c r="C715" s="46">
        <v>0.29868300000000003</v>
      </c>
      <c r="D715" s="3"/>
    </row>
    <row r="716" spans="2:4" x14ac:dyDescent="0.35">
      <c r="B716" s="43">
        <v>21431</v>
      </c>
      <c r="C716" s="46">
        <v>0.70616800000000002</v>
      </c>
      <c r="D716" s="3"/>
    </row>
    <row r="717" spans="2:4" x14ac:dyDescent="0.35">
      <c r="B717" s="43">
        <v>21432</v>
      </c>
      <c r="C717" s="46">
        <v>0.6344240000000001</v>
      </c>
      <c r="D717" s="3"/>
    </row>
    <row r="718" spans="2:4" x14ac:dyDescent="0.35">
      <c r="B718" s="43">
        <v>21433</v>
      </c>
      <c r="C718" s="46">
        <v>0.55654400000000004</v>
      </c>
      <c r="D718" s="3"/>
    </row>
    <row r="719" spans="2:4" x14ac:dyDescent="0.35">
      <c r="B719" s="43">
        <v>21434</v>
      </c>
      <c r="C719" s="46">
        <v>0.340368</v>
      </c>
      <c r="D719" s="3"/>
    </row>
    <row r="720" spans="2:4" x14ac:dyDescent="0.35">
      <c r="B720" s="43">
        <v>21435</v>
      </c>
      <c r="C720" s="46">
        <v>0.23416800000000004</v>
      </c>
      <c r="D720" s="3"/>
    </row>
    <row r="721" spans="2:4" x14ac:dyDescent="0.35">
      <c r="B721" s="43">
        <v>21441</v>
      </c>
      <c r="C721" s="46">
        <v>0.52708999999999995</v>
      </c>
      <c r="D721" s="3"/>
    </row>
    <row r="722" spans="2:4" x14ac:dyDescent="0.35">
      <c r="B722" s="43">
        <v>21442</v>
      </c>
      <c r="C722" s="46">
        <v>0.45534599999999992</v>
      </c>
      <c r="D722" s="3"/>
    </row>
    <row r="723" spans="2:4" x14ac:dyDescent="0.35">
      <c r="B723" s="43">
        <v>21443</v>
      </c>
      <c r="C723" s="46">
        <v>0.37746599999999997</v>
      </c>
      <c r="D723" s="3"/>
    </row>
    <row r="724" spans="2:4" x14ac:dyDescent="0.35">
      <c r="B724" s="43">
        <v>21444</v>
      </c>
      <c r="C724" s="46">
        <v>0.16128999999999993</v>
      </c>
      <c r="D724" s="3"/>
    </row>
    <row r="725" spans="2:4" x14ac:dyDescent="0.35">
      <c r="B725" s="43">
        <v>21445</v>
      </c>
      <c r="C725" s="46">
        <v>5.5089999999999972E-2</v>
      </c>
      <c r="D725" s="3"/>
    </row>
    <row r="726" spans="2:4" x14ac:dyDescent="0.35">
      <c r="B726" s="43">
        <v>21451</v>
      </c>
      <c r="C726" s="46">
        <v>0.43911500000000003</v>
      </c>
      <c r="D726" s="3"/>
    </row>
    <row r="727" spans="2:4" x14ac:dyDescent="0.35">
      <c r="B727" s="43">
        <v>21452</v>
      </c>
      <c r="C727" s="46">
        <v>0.367371</v>
      </c>
      <c r="D727" s="3"/>
    </row>
    <row r="728" spans="2:4" x14ac:dyDescent="0.35">
      <c r="B728" s="43">
        <v>21453</v>
      </c>
      <c r="C728" s="46">
        <v>0.28949100000000005</v>
      </c>
      <c r="D728" s="3"/>
    </row>
    <row r="729" spans="2:4" x14ac:dyDescent="0.35">
      <c r="B729" s="43">
        <v>21454</v>
      </c>
      <c r="C729" s="46">
        <v>7.3315000000000019E-2</v>
      </c>
      <c r="D729" s="3"/>
    </row>
    <row r="730" spans="2:4" x14ac:dyDescent="0.35">
      <c r="B730" s="43">
        <v>21455</v>
      </c>
      <c r="C730" s="46">
        <v>-3.2884999999999831E-2</v>
      </c>
      <c r="D730" s="3"/>
    </row>
    <row r="731" spans="2:4" x14ac:dyDescent="0.35">
      <c r="B731" s="43">
        <v>21511</v>
      </c>
      <c r="C731" s="46">
        <v>0.78983999999999999</v>
      </c>
      <c r="D731" s="3"/>
    </row>
    <row r="732" spans="2:4" x14ac:dyDescent="0.35">
      <c r="B732" s="43">
        <v>21512</v>
      </c>
      <c r="C732" s="46">
        <v>0.71809600000000007</v>
      </c>
      <c r="D732" s="3"/>
    </row>
    <row r="733" spans="2:4" x14ac:dyDescent="0.35">
      <c r="B733" s="43">
        <v>21513</v>
      </c>
      <c r="C733" s="46">
        <v>0.64021600000000001</v>
      </c>
      <c r="D733" s="3"/>
    </row>
    <row r="734" spans="2:4" x14ac:dyDescent="0.35">
      <c r="B734" s="43">
        <v>21514</v>
      </c>
      <c r="C734" s="46">
        <v>0.42403999999999997</v>
      </c>
      <c r="D734" s="3"/>
    </row>
    <row r="735" spans="2:4" x14ac:dyDescent="0.35">
      <c r="B735" s="43">
        <v>21515</v>
      </c>
      <c r="C735" s="46">
        <v>0.31784000000000001</v>
      </c>
      <c r="D735" s="3"/>
    </row>
    <row r="736" spans="2:4" x14ac:dyDescent="0.35">
      <c r="B736" s="43">
        <v>21521</v>
      </c>
      <c r="C736" s="46">
        <v>0.73040799999999995</v>
      </c>
      <c r="D736" s="3"/>
    </row>
    <row r="737" spans="2:4" x14ac:dyDescent="0.35">
      <c r="B737" s="43">
        <v>21522</v>
      </c>
      <c r="C737" s="46">
        <v>0.65866400000000003</v>
      </c>
      <c r="D737" s="3"/>
    </row>
    <row r="738" spans="2:4" x14ac:dyDescent="0.35">
      <c r="B738" s="43">
        <v>21523</v>
      </c>
      <c r="C738" s="46">
        <v>0.58078399999999997</v>
      </c>
      <c r="D738" s="3"/>
    </row>
    <row r="739" spans="2:4" x14ac:dyDescent="0.35">
      <c r="B739" s="43">
        <v>21524</v>
      </c>
      <c r="C739" s="46">
        <v>0.36460800000000004</v>
      </c>
      <c r="D739" s="3"/>
    </row>
    <row r="740" spans="2:4" x14ac:dyDescent="0.35">
      <c r="B740" s="43">
        <v>21525</v>
      </c>
      <c r="C740" s="46">
        <v>0.25840799999999997</v>
      </c>
      <c r="D740" s="3"/>
    </row>
    <row r="741" spans="2:4" x14ac:dyDescent="0.35">
      <c r="B741" s="43">
        <v>21531</v>
      </c>
      <c r="C741" s="46">
        <v>0.66589300000000007</v>
      </c>
      <c r="D741" s="3"/>
    </row>
    <row r="742" spans="2:4" x14ac:dyDescent="0.35">
      <c r="B742" s="43">
        <v>21532</v>
      </c>
      <c r="C742" s="46">
        <v>0.59414900000000004</v>
      </c>
      <c r="D742" s="3"/>
    </row>
    <row r="743" spans="2:4" x14ac:dyDescent="0.35">
      <c r="B743" s="43">
        <v>21533</v>
      </c>
      <c r="C743" s="46">
        <v>0.51626899999999998</v>
      </c>
      <c r="D743" s="3"/>
    </row>
    <row r="744" spans="2:4" x14ac:dyDescent="0.35">
      <c r="B744" s="43">
        <v>21534</v>
      </c>
      <c r="C744" s="46">
        <v>0.30009299999999994</v>
      </c>
      <c r="D744" s="3"/>
    </row>
    <row r="745" spans="2:4" x14ac:dyDescent="0.35">
      <c r="B745" s="43">
        <v>21535</v>
      </c>
      <c r="C745" s="46">
        <v>0.19389300000000009</v>
      </c>
      <c r="D745" s="3"/>
    </row>
    <row r="746" spans="2:4" x14ac:dyDescent="0.35">
      <c r="B746" s="43">
        <v>21541</v>
      </c>
      <c r="C746" s="46">
        <v>0.486815</v>
      </c>
      <c r="D746" s="3"/>
    </row>
    <row r="747" spans="2:4" x14ac:dyDescent="0.35">
      <c r="B747" s="43">
        <v>21542</v>
      </c>
      <c r="C747" s="46">
        <v>0.41507099999999997</v>
      </c>
      <c r="D747" s="3"/>
    </row>
    <row r="748" spans="2:4" x14ac:dyDescent="0.35">
      <c r="B748" s="43">
        <v>21543</v>
      </c>
      <c r="C748" s="46">
        <v>0.33719100000000002</v>
      </c>
      <c r="D748" s="3"/>
    </row>
    <row r="749" spans="2:4" x14ac:dyDescent="0.35">
      <c r="B749" s="43">
        <v>21544</v>
      </c>
      <c r="C749" s="46">
        <v>0.12101499999999998</v>
      </c>
      <c r="D749" s="3"/>
    </row>
    <row r="750" spans="2:4" x14ac:dyDescent="0.35">
      <c r="B750" s="43">
        <v>21545</v>
      </c>
      <c r="C750" s="46">
        <v>1.4815000000000023E-2</v>
      </c>
      <c r="D750" s="3"/>
    </row>
    <row r="751" spans="2:4" x14ac:dyDescent="0.35">
      <c r="B751" s="43">
        <v>21551</v>
      </c>
      <c r="C751" s="46">
        <v>0.39883999999999997</v>
      </c>
      <c r="D751" s="3"/>
    </row>
    <row r="752" spans="2:4" x14ac:dyDescent="0.35">
      <c r="B752" s="43">
        <v>21552</v>
      </c>
      <c r="C752" s="46">
        <v>0.32709599999999994</v>
      </c>
      <c r="D752" s="3"/>
    </row>
    <row r="753" spans="2:4" x14ac:dyDescent="0.35">
      <c r="B753" s="43">
        <v>21553</v>
      </c>
      <c r="C753" s="46">
        <v>0.24921599999999999</v>
      </c>
      <c r="D753" s="3"/>
    </row>
    <row r="754" spans="2:4" x14ac:dyDescent="0.35">
      <c r="B754" s="43">
        <v>21554</v>
      </c>
      <c r="C754" s="46">
        <v>3.3039999999999958E-2</v>
      </c>
      <c r="D754" s="3"/>
    </row>
    <row r="755" spans="2:4" x14ac:dyDescent="0.35">
      <c r="B755" s="43">
        <v>21555</v>
      </c>
      <c r="C755" s="46">
        <v>-7.3160000000000114E-2</v>
      </c>
      <c r="D755" s="3"/>
    </row>
    <row r="756" spans="2:4" x14ac:dyDescent="0.35">
      <c r="B756" s="43">
        <v>22111</v>
      </c>
      <c r="C756" s="46">
        <v>0.93752800000000003</v>
      </c>
      <c r="D756" s="3"/>
    </row>
    <row r="757" spans="2:4" x14ac:dyDescent="0.35">
      <c r="B757" s="43">
        <v>22112</v>
      </c>
      <c r="C757" s="46">
        <v>0.865784</v>
      </c>
      <c r="D757" s="3"/>
    </row>
    <row r="758" spans="2:4" x14ac:dyDescent="0.35">
      <c r="B758" s="43">
        <v>22113</v>
      </c>
      <c r="C758" s="46">
        <v>0.78790399999999994</v>
      </c>
      <c r="D758" s="3"/>
    </row>
    <row r="759" spans="2:4" x14ac:dyDescent="0.35">
      <c r="B759" s="43">
        <v>22114</v>
      </c>
      <c r="C759" s="46">
        <v>0.57172800000000001</v>
      </c>
      <c r="D759" s="3"/>
    </row>
    <row r="760" spans="2:4" x14ac:dyDescent="0.35">
      <c r="B760" s="43">
        <v>22115</v>
      </c>
      <c r="C760" s="46">
        <v>0.46552800000000005</v>
      </c>
      <c r="D760" s="3"/>
    </row>
    <row r="761" spans="2:4" x14ac:dyDescent="0.35">
      <c r="B761" s="43">
        <v>22121</v>
      </c>
      <c r="C761" s="46">
        <v>0.87809599999999999</v>
      </c>
      <c r="D761" s="3"/>
    </row>
    <row r="762" spans="2:4" x14ac:dyDescent="0.35">
      <c r="B762" s="43">
        <v>22122</v>
      </c>
      <c r="C762" s="46">
        <v>0.80635199999999996</v>
      </c>
      <c r="D762" s="3"/>
    </row>
    <row r="763" spans="2:4" x14ac:dyDescent="0.35">
      <c r="B763" s="43">
        <v>22123</v>
      </c>
      <c r="C763" s="46">
        <v>0.72847200000000001</v>
      </c>
      <c r="D763" s="3"/>
    </row>
    <row r="764" spans="2:4" x14ac:dyDescent="0.35">
      <c r="B764" s="43">
        <v>22124</v>
      </c>
      <c r="C764" s="46">
        <v>0.51229599999999997</v>
      </c>
      <c r="D764" s="3"/>
    </row>
    <row r="765" spans="2:4" x14ac:dyDescent="0.35">
      <c r="B765" s="43">
        <v>22125</v>
      </c>
      <c r="C765" s="46">
        <v>0.40609600000000001</v>
      </c>
      <c r="D765" s="3"/>
    </row>
    <row r="766" spans="2:4" x14ac:dyDescent="0.35">
      <c r="B766" s="43">
        <v>22131</v>
      </c>
      <c r="C766" s="46">
        <v>0.813581</v>
      </c>
      <c r="D766" s="3"/>
    </row>
    <row r="767" spans="2:4" x14ac:dyDescent="0.35">
      <c r="B767" s="43">
        <v>22132</v>
      </c>
      <c r="C767" s="46">
        <v>0.74183700000000008</v>
      </c>
      <c r="D767" s="3"/>
    </row>
    <row r="768" spans="2:4" x14ac:dyDescent="0.35">
      <c r="B768" s="43">
        <v>22133</v>
      </c>
      <c r="C768" s="46">
        <v>0.66395700000000002</v>
      </c>
      <c r="D768" s="3"/>
    </row>
    <row r="769" spans="2:4" x14ac:dyDescent="0.35">
      <c r="B769" s="43">
        <v>22134</v>
      </c>
      <c r="C769" s="46">
        <v>0.44778099999999998</v>
      </c>
      <c r="D769" s="3"/>
    </row>
    <row r="770" spans="2:4" x14ac:dyDescent="0.35">
      <c r="B770" s="43">
        <v>22135</v>
      </c>
      <c r="C770" s="46">
        <v>0.34158100000000002</v>
      </c>
      <c r="D770" s="3"/>
    </row>
    <row r="771" spans="2:4" x14ac:dyDescent="0.35">
      <c r="B771" s="43">
        <v>22141</v>
      </c>
      <c r="C771" s="46">
        <v>0.63450299999999993</v>
      </c>
      <c r="D771" s="3"/>
    </row>
    <row r="772" spans="2:4" x14ac:dyDescent="0.35">
      <c r="B772" s="43">
        <v>22142</v>
      </c>
      <c r="C772" s="46">
        <v>0.56275900000000001</v>
      </c>
      <c r="D772" s="3"/>
    </row>
    <row r="773" spans="2:4" x14ac:dyDescent="0.35">
      <c r="B773" s="43">
        <v>22143</v>
      </c>
      <c r="C773" s="46">
        <v>0.48487899999999995</v>
      </c>
      <c r="D773" s="3"/>
    </row>
    <row r="774" spans="2:4" x14ac:dyDescent="0.35">
      <c r="B774" s="43">
        <v>22144</v>
      </c>
      <c r="C774" s="46">
        <v>0.26870299999999991</v>
      </c>
      <c r="D774" s="3"/>
    </row>
    <row r="775" spans="2:4" x14ac:dyDescent="0.35">
      <c r="B775" s="43">
        <v>22145</v>
      </c>
      <c r="C775" s="46">
        <v>0.16250299999999995</v>
      </c>
      <c r="D775" s="3"/>
    </row>
    <row r="776" spans="2:4" x14ac:dyDescent="0.35">
      <c r="B776" s="43">
        <v>22151</v>
      </c>
      <c r="C776" s="46">
        <v>0.54652800000000001</v>
      </c>
      <c r="D776" s="3"/>
    </row>
    <row r="777" spans="2:4" x14ac:dyDescent="0.35">
      <c r="B777" s="43">
        <v>22152</v>
      </c>
      <c r="C777" s="46">
        <v>0.47478399999999998</v>
      </c>
      <c r="D777" s="3"/>
    </row>
    <row r="778" spans="2:4" x14ac:dyDescent="0.35">
      <c r="B778" s="43">
        <v>22153</v>
      </c>
      <c r="C778" s="46">
        <v>0.39690400000000003</v>
      </c>
      <c r="D778" s="3"/>
    </row>
    <row r="779" spans="2:4" x14ac:dyDescent="0.35">
      <c r="B779" s="43">
        <v>22154</v>
      </c>
      <c r="C779" s="46">
        <v>0.180728</v>
      </c>
      <c r="D779" s="3"/>
    </row>
    <row r="780" spans="2:4" x14ac:dyDescent="0.35">
      <c r="B780" s="43">
        <v>22155</v>
      </c>
      <c r="C780" s="46">
        <v>7.4528000000000039E-2</v>
      </c>
      <c r="D780" s="3"/>
    </row>
    <row r="781" spans="2:4" x14ac:dyDescent="0.35">
      <c r="B781" s="43">
        <v>22211</v>
      </c>
      <c r="C781" s="46">
        <v>0.91032000000000002</v>
      </c>
      <c r="D781" s="3"/>
    </row>
    <row r="782" spans="2:4" x14ac:dyDescent="0.35">
      <c r="B782" s="43">
        <v>22212</v>
      </c>
      <c r="C782" s="46">
        <v>0.83857599999999999</v>
      </c>
      <c r="D782" s="3"/>
    </row>
    <row r="783" spans="2:4" x14ac:dyDescent="0.35">
      <c r="B783" s="43">
        <v>22213</v>
      </c>
      <c r="C783" s="46">
        <v>0.76069600000000004</v>
      </c>
      <c r="D783" s="3"/>
    </row>
    <row r="784" spans="2:4" x14ac:dyDescent="0.35">
      <c r="B784" s="43">
        <v>22214</v>
      </c>
      <c r="C784" s="46">
        <v>0.54452</v>
      </c>
      <c r="D784" s="3"/>
    </row>
    <row r="785" spans="2:4" x14ac:dyDescent="0.35">
      <c r="B785" s="43">
        <v>22215</v>
      </c>
      <c r="C785" s="46">
        <v>0.43832000000000004</v>
      </c>
      <c r="D785" s="3"/>
    </row>
    <row r="786" spans="2:4" x14ac:dyDescent="0.35">
      <c r="B786" s="43">
        <v>22221</v>
      </c>
      <c r="C786" s="46">
        <v>0.85088799999999998</v>
      </c>
      <c r="D786" s="3"/>
    </row>
    <row r="787" spans="2:4" x14ac:dyDescent="0.35">
      <c r="B787" s="43">
        <v>22222</v>
      </c>
      <c r="C787" s="46">
        <v>0.77914400000000006</v>
      </c>
      <c r="D787" s="3"/>
    </row>
    <row r="788" spans="2:4" x14ac:dyDescent="0.35">
      <c r="B788" s="43">
        <v>22223</v>
      </c>
      <c r="C788" s="46">
        <v>0.701264</v>
      </c>
      <c r="D788" s="3"/>
    </row>
    <row r="789" spans="2:4" x14ac:dyDescent="0.35">
      <c r="B789" s="43">
        <v>22224</v>
      </c>
      <c r="C789" s="46">
        <v>0.48508799999999996</v>
      </c>
      <c r="D789" s="3"/>
    </row>
    <row r="790" spans="2:4" x14ac:dyDescent="0.35">
      <c r="B790" s="43">
        <v>22225</v>
      </c>
      <c r="C790" s="46">
        <v>0.378888</v>
      </c>
      <c r="D790" s="3"/>
    </row>
    <row r="791" spans="2:4" x14ac:dyDescent="0.35">
      <c r="B791" s="43">
        <v>22231</v>
      </c>
      <c r="C791" s="46">
        <v>0.78637299999999999</v>
      </c>
      <c r="D791" s="3"/>
    </row>
    <row r="792" spans="2:4" x14ac:dyDescent="0.35">
      <c r="B792" s="43">
        <v>22232</v>
      </c>
      <c r="C792" s="46">
        <v>0.71462899999999996</v>
      </c>
      <c r="D792" s="3"/>
    </row>
    <row r="793" spans="2:4" x14ac:dyDescent="0.35">
      <c r="B793" s="43">
        <v>22233</v>
      </c>
      <c r="C793" s="46">
        <v>0.63674900000000001</v>
      </c>
      <c r="D793" s="3"/>
    </row>
    <row r="794" spans="2:4" x14ac:dyDescent="0.35">
      <c r="B794" s="43">
        <v>22234</v>
      </c>
      <c r="C794" s="46">
        <v>0.42057299999999997</v>
      </c>
      <c r="D794" s="3"/>
    </row>
    <row r="795" spans="2:4" x14ac:dyDescent="0.35">
      <c r="B795" s="43">
        <v>22235</v>
      </c>
      <c r="C795" s="46">
        <v>0.31437300000000001</v>
      </c>
      <c r="D795" s="3"/>
    </row>
    <row r="796" spans="2:4" x14ac:dyDescent="0.35">
      <c r="B796" s="43">
        <v>22241</v>
      </c>
      <c r="C796" s="46">
        <v>0.60729499999999992</v>
      </c>
      <c r="D796" s="3"/>
    </row>
    <row r="797" spans="2:4" x14ac:dyDescent="0.35">
      <c r="B797" s="43">
        <v>22242</v>
      </c>
      <c r="C797" s="46">
        <v>0.535551</v>
      </c>
      <c r="D797" s="3"/>
    </row>
    <row r="798" spans="2:4" x14ac:dyDescent="0.35">
      <c r="B798" s="43">
        <v>22243</v>
      </c>
      <c r="C798" s="46">
        <v>0.45767099999999994</v>
      </c>
      <c r="D798" s="3"/>
    </row>
    <row r="799" spans="2:4" x14ac:dyDescent="0.35">
      <c r="B799" s="43">
        <v>22244</v>
      </c>
      <c r="C799" s="46">
        <v>0.24149500000000002</v>
      </c>
      <c r="D799" s="3"/>
    </row>
    <row r="800" spans="2:4" x14ac:dyDescent="0.35">
      <c r="B800" s="43">
        <v>22245</v>
      </c>
      <c r="C800" s="46">
        <v>0.13529499999999994</v>
      </c>
      <c r="D800" s="3"/>
    </row>
    <row r="801" spans="2:4" x14ac:dyDescent="0.35">
      <c r="B801" s="43">
        <v>22251</v>
      </c>
      <c r="C801" s="46">
        <v>0.51932</v>
      </c>
      <c r="D801" s="3"/>
    </row>
    <row r="802" spans="2:4" x14ac:dyDescent="0.35">
      <c r="B802" s="43">
        <v>22252</v>
      </c>
      <c r="C802" s="46">
        <v>0.44757599999999997</v>
      </c>
      <c r="D802" s="3"/>
    </row>
    <row r="803" spans="2:4" x14ac:dyDescent="0.35">
      <c r="B803" s="43">
        <v>22253</v>
      </c>
      <c r="C803" s="46">
        <v>0.36969600000000002</v>
      </c>
      <c r="D803" s="3"/>
    </row>
    <row r="804" spans="2:4" x14ac:dyDescent="0.35">
      <c r="B804" s="43">
        <v>22254</v>
      </c>
      <c r="C804" s="46">
        <v>0.15351999999999999</v>
      </c>
      <c r="D804" s="3"/>
    </row>
    <row r="805" spans="2:4" x14ac:dyDescent="0.35">
      <c r="B805" s="43">
        <v>22255</v>
      </c>
      <c r="C805" s="46">
        <v>4.7320000000000029E-2</v>
      </c>
      <c r="D805" s="3"/>
    </row>
    <row r="806" spans="2:4" x14ac:dyDescent="0.35">
      <c r="B806" s="43">
        <v>22311</v>
      </c>
      <c r="C806" s="46">
        <v>0.88078500000000004</v>
      </c>
      <c r="D806" s="3"/>
    </row>
    <row r="807" spans="2:4" x14ac:dyDescent="0.35">
      <c r="B807" s="43">
        <v>22312</v>
      </c>
      <c r="C807" s="46">
        <v>0.80904100000000001</v>
      </c>
      <c r="D807" s="3"/>
    </row>
    <row r="808" spans="2:4" x14ac:dyDescent="0.35">
      <c r="B808" s="43">
        <v>22313</v>
      </c>
      <c r="C808" s="46">
        <v>0.73116099999999995</v>
      </c>
      <c r="D808" s="3"/>
    </row>
    <row r="809" spans="2:4" x14ac:dyDescent="0.35">
      <c r="B809" s="43">
        <v>22314</v>
      </c>
      <c r="C809" s="46">
        <v>0.51498500000000003</v>
      </c>
      <c r="D809" s="3"/>
    </row>
    <row r="810" spans="2:4" x14ac:dyDescent="0.35">
      <c r="B810" s="43">
        <v>22315</v>
      </c>
      <c r="C810" s="46">
        <v>0.40878500000000006</v>
      </c>
      <c r="D810" s="3"/>
    </row>
    <row r="811" spans="2:4" x14ac:dyDescent="0.35">
      <c r="B811" s="43">
        <v>22321</v>
      </c>
      <c r="C811" s="46">
        <v>0.821353</v>
      </c>
      <c r="D811" s="3"/>
    </row>
    <row r="812" spans="2:4" x14ac:dyDescent="0.35">
      <c r="B812" s="43">
        <v>22322</v>
      </c>
      <c r="C812" s="46">
        <v>0.74960899999999997</v>
      </c>
      <c r="D812" s="3"/>
    </row>
    <row r="813" spans="2:4" x14ac:dyDescent="0.35">
      <c r="B813" s="43">
        <v>22323</v>
      </c>
      <c r="C813" s="46">
        <v>0.67172900000000002</v>
      </c>
      <c r="D813" s="3"/>
    </row>
    <row r="814" spans="2:4" x14ac:dyDescent="0.35">
      <c r="B814" s="43">
        <v>22324</v>
      </c>
      <c r="C814" s="46">
        <v>0.45555299999999999</v>
      </c>
      <c r="D814" s="3"/>
    </row>
    <row r="815" spans="2:4" x14ac:dyDescent="0.35">
      <c r="B815" s="43">
        <v>22325</v>
      </c>
      <c r="C815" s="46">
        <v>0.34935300000000002</v>
      </c>
      <c r="D815" s="3"/>
    </row>
    <row r="816" spans="2:4" x14ac:dyDescent="0.35">
      <c r="B816" s="43">
        <v>22331</v>
      </c>
      <c r="C816" s="46">
        <v>0.75683800000000001</v>
      </c>
      <c r="D816" s="3"/>
    </row>
    <row r="817" spans="2:4" x14ac:dyDescent="0.35">
      <c r="B817" s="43">
        <v>22332</v>
      </c>
      <c r="C817" s="46">
        <v>0.68509400000000009</v>
      </c>
      <c r="D817" s="3"/>
    </row>
    <row r="818" spans="2:4" x14ac:dyDescent="0.35">
      <c r="B818" s="43">
        <v>22333</v>
      </c>
      <c r="C818" s="46">
        <v>0.60721400000000003</v>
      </c>
      <c r="D818" s="3"/>
    </row>
    <row r="819" spans="2:4" x14ac:dyDescent="0.35">
      <c r="B819" s="43">
        <v>22334</v>
      </c>
      <c r="C819" s="46">
        <v>0.391038</v>
      </c>
      <c r="D819" s="3"/>
    </row>
    <row r="820" spans="2:4" x14ac:dyDescent="0.35">
      <c r="B820" s="43">
        <v>22335</v>
      </c>
      <c r="C820" s="46">
        <v>0.28483800000000004</v>
      </c>
      <c r="D820" s="3"/>
    </row>
    <row r="821" spans="2:4" x14ac:dyDescent="0.35">
      <c r="B821" s="43">
        <v>22341</v>
      </c>
      <c r="C821" s="46">
        <v>0.57775999999999994</v>
      </c>
      <c r="D821" s="3"/>
    </row>
    <row r="822" spans="2:4" x14ac:dyDescent="0.35">
      <c r="B822" s="43">
        <v>22342</v>
      </c>
      <c r="C822" s="46">
        <v>0.50601600000000002</v>
      </c>
      <c r="D822" s="3"/>
    </row>
    <row r="823" spans="2:4" x14ac:dyDescent="0.35">
      <c r="B823" s="43">
        <v>22343</v>
      </c>
      <c r="C823" s="46">
        <v>0.42813599999999996</v>
      </c>
      <c r="D823" s="3"/>
    </row>
    <row r="824" spans="2:4" x14ac:dyDescent="0.35">
      <c r="B824" s="43">
        <v>22344</v>
      </c>
      <c r="C824" s="46">
        <v>0.21195999999999993</v>
      </c>
      <c r="D824" s="3"/>
    </row>
    <row r="825" spans="2:4" x14ac:dyDescent="0.35">
      <c r="B825" s="43">
        <v>22345</v>
      </c>
      <c r="C825" s="46">
        <v>0.10575999999999997</v>
      </c>
      <c r="D825" s="3"/>
    </row>
    <row r="826" spans="2:4" x14ac:dyDescent="0.35">
      <c r="B826" s="43">
        <v>22351</v>
      </c>
      <c r="C826" s="46">
        <v>0.48978500000000003</v>
      </c>
      <c r="D826" s="3"/>
    </row>
    <row r="827" spans="2:4" x14ac:dyDescent="0.35">
      <c r="B827" s="43">
        <v>22352</v>
      </c>
      <c r="C827" s="46">
        <v>0.418041</v>
      </c>
      <c r="D827" s="3"/>
    </row>
    <row r="828" spans="2:4" x14ac:dyDescent="0.35">
      <c r="B828" s="43">
        <v>22353</v>
      </c>
      <c r="C828" s="46">
        <v>0.34016100000000005</v>
      </c>
      <c r="D828" s="3"/>
    </row>
    <row r="829" spans="2:4" x14ac:dyDescent="0.35">
      <c r="B829" s="43">
        <v>22354</v>
      </c>
      <c r="C829" s="46">
        <v>0.12398500000000001</v>
      </c>
      <c r="D829" s="3"/>
    </row>
    <row r="830" spans="2:4" x14ac:dyDescent="0.35">
      <c r="B830" s="43">
        <v>22355</v>
      </c>
      <c r="C830" s="46">
        <v>1.7785000000000051E-2</v>
      </c>
      <c r="D830" s="3"/>
    </row>
    <row r="831" spans="2:4" x14ac:dyDescent="0.35">
      <c r="B831" s="43">
        <v>22411</v>
      </c>
      <c r="C831" s="46">
        <v>0.79880300000000004</v>
      </c>
      <c r="D831" s="3"/>
    </row>
    <row r="832" spans="2:4" x14ac:dyDescent="0.35">
      <c r="B832" s="43">
        <v>22412</v>
      </c>
      <c r="C832" s="46">
        <v>0.72705900000000001</v>
      </c>
      <c r="D832" s="3"/>
    </row>
    <row r="833" spans="2:4" x14ac:dyDescent="0.35">
      <c r="B833" s="43">
        <v>22413</v>
      </c>
      <c r="C833" s="46">
        <v>0.64917899999999995</v>
      </c>
      <c r="D833" s="3"/>
    </row>
    <row r="834" spans="2:4" x14ac:dyDescent="0.35">
      <c r="B834" s="43">
        <v>22414</v>
      </c>
      <c r="C834" s="46">
        <v>0.43300300000000003</v>
      </c>
      <c r="D834" s="3"/>
    </row>
    <row r="835" spans="2:4" x14ac:dyDescent="0.35">
      <c r="B835" s="43">
        <v>22415</v>
      </c>
      <c r="C835" s="46">
        <v>0.32680300000000007</v>
      </c>
      <c r="D835" s="3"/>
    </row>
    <row r="836" spans="2:4" x14ac:dyDescent="0.35">
      <c r="B836" s="43">
        <v>22421</v>
      </c>
      <c r="C836" s="46">
        <v>0.739371</v>
      </c>
      <c r="D836" s="3"/>
    </row>
    <row r="837" spans="2:4" x14ac:dyDescent="0.35">
      <c r="B837" s="43">
        <v>22422</v>
      </c>
      <c r="C837" s="46">
        <v>0.66762699999999997</v>
      </c>
      <c r="D837" s="3"/>
    </row>
    <row r="838" spans="2:4" x14ac:dyDescent="0.35">
      <c r="B838" s="43">
        <v>22423</v>
      </c>
      <c r="C838" s="46">
        <v>0.58974700000000002</v>
      </c>
      <c r="D838" s="3"/>
    </row>
    <row r="839" spans="2:4" x14ac:dyDescent="0.35">
      <c r="B839" s="43">
        <v>22424</v>
      </c>
      <c r="C839" s="46">
        <v>0.37357099999999999</v>
      </c>
      <c r="D839" s="3"/>
    </row>
    <row r="840" spans="2:4" x14ac:dyDescent="0.35">
      <c r="B840" s="43">
        <v>22425</v>
      </c>
      <c r="C840" s="46">
        <v>0.26737100000000003</v>
      </c>
      <c r="D840" s="3"/>
    </row>
    <row r="841" spans="2:4" x14ac:dyDescent="0.35">
      <c r="B841" s="43">
        <v>22431</v>
      </c>
      <c r="C841" s="46">
        <v>0.67485600000000001</v>
      </c>
      <c r="D841" s="3"/>
    </row>
    <row r="842" spans="2:4" x14ac:dyDescent="0.35">
      <c r="B842" s="43">
        <v>22432</v>
      </c>
      <c r="C842" s="46">
        <v>0.60311200000000009</v>
      </c>
      <c r="D842" s="3"/>
    </row>
    <row r="843" spans="2:4" x14ac:dyDescent="0.35">
      <c r="B843" s="43">
        <v>22433</v>
      </c>
      <c r="C843" s="46">
        <v>0.52523200000000003</v>
      </c>
      <c r="D843" s="3"/>
    </row>
    <row r="844" spans="2:4" x14ac:dyDescent="0.35">
      <c r="B844" s="43">
        <v>22434</v>
      </c>
      <c r="C844" s="46">
        <v>0.309056</v>
      </c>
      <c r="D844" s="3"/>
    </row>
    <row r="845" spans="2:4" x14ac:dyDescent="0.35">
      <c r="B845" s="43">
        <v>22435</v>
      </c>
      <c r="C845" s="46">
        <v>0.20285600000000004</v>
      </c>
      <c r="D845" s="3"/>
    </row>
    <row r="846" spans="2:4" x14ac:dyDescent="0.35">
      <c r="B846" s="43">
        <v>22441</v>
      </c>
      <c r="C846" s="46">
        <v>0.49577799999999994</v>
      </c>
      <c r="D846" s="3"/>
    </row>
    <row r="847" spans="2:4" x14ac:dyDescent="0.35">
      <c r="B847" s="43">
        <v>22442</v>
      </c>
      <c r="C847" s="46">
        <v>0.42403399999999991</v>
      </c>
      <c r="D847" s="3"/>
    </row>
    <row r="848" spans="2:4" x14ac:dyDescent="0.35">
      <c r="B848" s="43">
        <v>22443</v>
      </c>
      <c r="C848" s="46">
        <v>0.34615399999999996</v>
      </c>
      <c r="D848" s="3"/>
    </row>
    <row r="849" spans="2:4" x14ac:dyDescent="0.35">
      <c r="B849" s="43">
        <v>22444</v>
      </c>
      <c r="C849" s="46">
        <v>0.12997799999999993</v>
      </c>
      <c r="D849" s="3"/>
    </row>
    <row r="850" spans="2:4" x14ac:dyDescent="0.35">
      <c r="B850" s="43">
        <v>22445</v>
      </c>
      <c r="C850" s="46">
        <v>2.3777999999999966E-2</v>
      </c>
      <c r="D850" s="3"/>
    </row>
    <row r="851" spans="2:4" x14ac:dyDescent="0.35">
      <c r="B851" s="43">
        <v>22451</v>
      </c>
      <c r="C851" s="46">
        <v>0.40780300000000003</v>
      </c>
      <c r="D851" s="3"/>
    </row>
    <row r="852" spans="2:4" x14ac:dyDescent="0.35">
      <c r="B852" s="43">
        <v>22452</v>
      </c>
      <c r="C852" s="46">
        <v>0.336059</v>
      </c>
      <c r="D852" s="3"/>
    </row>
    <row r="853" spans="2:4" x14ac:dyDescent="0.35">
      <c r="B853" s="43">
        <v>22453</v>
      </c>
      <c r="C853" s="46">
        <v>0.25817900000000005</v>
      </c>
      <c r="D853" s="3"/>
    </row>
    <row r="854" spans="2:4" x14ac:dyDescent="0.35">
      <c r="B854" s="43">
        <v>22454</v>
      </c>
      <c r="C854" s="46">
        <v>4.2003000000000013E-2</v>
      </c>
      <c r="D854" s="3"/>
    </row>
    <row r="855" spans="2:4" x14ac:dyDescent="0.35">
      <c r="B855" s="43">
        <v>22455</v>
      </c>
      <c r="C855" s="46">
        <v>-6.419700000000006E-2</v>
      </c>
      <c r="D855" s="3"/>
    </row>
    <row r="856" spans="2:4" x14ac:dyDescent="0.35">
      <c r="B856" s="43">
        <v>22511</v>
      </c>
      <c r="C856" s="46">
        <v>0.75852799999999998</v>
      </c>
      <c r="D856" s="3"/>
    </row>
    <row r="857" spans="2:4" x14ac:dyDescent="0.35">
      <c r="B857" s="43">
        <v>22512</v>
      </c>
      <c r="C857" s="46">
        <v>0.68678400000000006</v>
      </c>
      <c r="D857" s="3"/>
    </row>
    <row r="858" spans="2:4" x14ac:dyDescent="0.35">
      <c r="B858" s="43">
        <v>22513</v>
      </c>
      <c r="C858" s="46">
        <v>0.608904</v>
      </c>
      <c r="D858" s="3"/>
    </row>
    <row r="859" spans="2:4" x14ac:dyDescent="0.35">
      <c r="B859" s="43">
        <v>22514</v>
      </c>
      <c r="C859" s="46">
        <v>0.39272799999999997</v>
      </c>
      <c r="D859" s="3"/>
    </row>
    <row r="860" spans="2:4" x14ac:dyDescent="0.35">
      <c r="B860" s="43">
        <v>22515</v>
      </c>
      <c r="C860" s="46">
        <v>0.286528</v>
      </c>
      <c r="D860" s="3"/>
    </row>
    <row r="861" spans="2:4" x14ac:dyDescent="0.35">
      <c r="B861" s="43">
        <v>22521</v>
      </c>
      <c r="C861" s="46">
        <v>0.69909599999999994</v>
      </c>
      <c r="D861" s="3"/>
    </row>
    <row r="862" spans="2:4" x14ac:dyDescent="0.35">
      <c r="B862" s="43">
        <v>22522</v>
      </c>
      <c r="C862" s="46">
        <v>0.62735200000000002</v>
      </c>
      <c r="D862" s="3"/>
    </row>
    <row r="863" spans="2:4" x14ac:dyDescent="0.35">
      <c r="B863" s="43">
        <v>22523</v>
      </c>
      <c r="C863" s="46">
        <v>0.54947199999999996</v>
      </c>
      <c r="D863" s="3"/>
    </row>
    <row r="864" spans="2:4" x14ac:dyDescent="0.35">
      <c r="B864" s="43">
        <v>22524</v>
      </c>
      <c r="C864" s="46">
        <v>0.33329600000000004</v>
      </c>
      <c r="D864" s="3"/>
    </row>
    <row r="865" spans="2:4" x14ac:dyDescent="0.35">
      <c r="B865" s="43">
        <v>22525</v>
      </c>
      <c r="C865" s="46">
        <v>0.22709599999999996</v>
      </c>
      <c r="D865" s="3"/>
    </row>
    <row r="866" spans="2:4" x14ac:dyDescent="0.35">
      <c r="B866" s="43">
        <v>22531</v>
      </c>
      <c r="C866" s="46">
        <v>0.63458100000000006</v>
      </c>
      <c r="D866" s="3"/>
    </row>
    <row r="867" spans="2:4" x14ac:dyDescent="0.35">
      <c r="B867" s="43">
        <v>22532</v>
      </c>
      <c r="C867" s="46">
        <v>0.56283700000000003</v>
      </c>
      <c r="D867" s="3"/>
    </row>
    <row r="868" spans="2:4" x14ac:dyDescent="0.35">
      <c r="B868" s="43">
        <v>22533</v>
      </c>
      <c r="C868" s="46">
        <v>0.48495699999999997</v>
      </c>
      <c r="D868" s="3"/>
    </row>
    <row r="869" spans="2:4" x14ac:dyDescent="0.35">
      <c r="B869" s="43">
        <v>22534</v>
      </c>
      <c r="C869" s="46">
        <v>0.26878099999999994</v>
      </c>
      <c r="D869" s="3"/>
    </row>
    <row r="870" spans="2:4" x14ac:dyDescent="0.35">
      <c r="B870" s="43">
        <v>22535</v>
      </c>
      <c r="C870" s="46">
        <v>0.16258100000000009</v>
      </c>
      <c r="D870" s="3"/>
    </row>
    <row r="871" spans="2:4" x14ac:dyDescent="0.35">
      <c r="B871" s="43">
        <v>22541</v>
      </c>
      <c r="C871" s="46">
        <v>0.45550299999999999</v>
      </c>
      <c r="D871" s="3"/>
    </row>
    <row r="872" spans="2:4" x14ac:dyDescent="0.35">
      <c r="B872" s="43">
        <v>22542</v>
      </c>
      <c r="C872" s="46">
        <v>0.38375899999999996</v>
      </c>
      <c r="D872" s="3"/>
    </row>
    <row r="873" spans="2:4" x14ac:dyDescent="0.35">
      <c r="B873" s="43">
        <v>22543</v>
      </c>
      <c r="C873" s="46">
        <v>0.30587900000000001</v>
      </c>
      <c r="D873" s="3"/>
    </row>
    <row r="874" spans="2:4" x14ac:dyDescent="0.35">
      <c r="B874" s="43">
        <v>22544</v>
      </c>
      <c r="C874" s="46">
        <v>8.9702999999999977E-2</v>
      </c>
      <c r="D874" s="3"/>
    </row>
    <row r="875" spans="2:4" x14ac:dyDescent="0.35">
      <c r="B875" s="43">
        <v>22545</v>
      </c>
      <c r="C875" s="46">
        <v>-1.6496999999999984E-2</v>
      </c>
      <c r="D875" s="3"/>
    </row>
    <row r="876" spans="2:4" x14ac:dyDescent="0.35">
      <c r="B876" s="43">
        <v>22551</v>
      </c>
      <c r="C876" s="46">
        <v>0.36752799999999997</v>
      </c>
      <c r="D876" s="3"/>
    </row>
    <row r="877" spans="2:4" x14ac:dyDescent="0.35">
      <c r="B877" s="43">
        <v>22552</v>
      </c>
      <c r="C877" s="46">
        <v>0.29578399999999994</v>
      </c>
      <c r="D877" s="3"/>
    </row>
    <row r="878" spans="2:4" x14ac:dyDescent="0.35">
      <c r="B878" s="43">
        <v>22553</v>
      </c>
      <c r="C878" s="46">
        <v>0.21790399999999999</v>
      </c>
      <c r="D878" s="3"/>
    </row>
    <row r="879" spans="2:4" x14ac:dyDescent="0.35">
      <c r="B879" s="43">
        <v>22554</v>
      </c>
      <c r="C879" s="46">
        <v>1.7279999999999518E-3</v>
      </c>
      <c r="D879" s="3"/>
    </row>
    <row r="880" spans="2:4" x14ac:dyDescent="0.35">
      <c r="B880" s="43">
        <v>22555</v>
      </c>
      <c r="C880" s="46">
        <v>-0.1044719999999999</v>
      </c>
      <c r="D880" s="3"/>
    </row>
    <row r="881" spans="2:4" x14ac:dyDescent="0.35">
      <c r="B881" s="43">
        <v>23111</v>
      </c>
      <c r="C881" s="46">
        <v>0.90353799999999995</v>
      </c>
      <c r="D881" s="3"/>
    </row>
    <row r="882" spans="2:4" x14ac:dyDescent="0.35">
      <c r="B882" s="43">
        <v>23112</v>
      </c>
      <c r="C882" s="46">
        <v>0.83179400000000003</v>
      </c>
      <c r="D882" s="3"/>
    </row>
    <row r="883" spans="2:4" x14ac:dyDescent="0.35">
      <c r="B883" s="43">
        <v>23113</v>
      </c>
      <c r="C883" s="46">
        <v>0.75391399999999997</v>
      </c>
      <c r="D883" s="3"/>
    </row>
    <row r="884" spans="2:4" x14ac:dyDescent="0.35">
      <c r="B884" s="43">
        <v>23114</v>
      </c>
      <c r="C884" s="46">
        <v>0.53773800000000005</v>
      </c>
      <c r="D884" s="3"/>
    </row>
    <row r="885" spans="2:4" x14ac:dyDescent="0.35">
      <c r="B885" s="43">
        <v>23115</v>
      </c>
      <c r="C885" s="46">
        <v>0.43153799999999998</v>
      </c>
      <c r="D885" s="3"/>
    </row>
    <row r="886" spans="2:4" x14ac:dyDescent="0.35">
      <c r="B886" s="43">
        <v>23121</v>
      </c>
      <c r="C886" s="46">
        <v>0.84410600000000002</v>
      </c>
      <c r="D886" s="3"/>
    </row>
    <row r="887" spans="2:4" x14ac:dyDescent="0.35">
      <c r="B887" s="43">
        <v>23122</v>
      </c>
      <c r="C887" s="46">
        <v>0.77236199999999999</v>
      </c>
      <c r="D887" s="3"/>
    </row>
    <row r="888" spans="2:4" x14ac:dyDescent="0.35">
      <c r="B888" s="43">
        <v>23123</v>
      </c>
      <c r="C888" s="46">
        <v>0.69448200000000004</v>
      </c>
      <c r="D888" s="3"/>
    </row>
    <row r="889" spans="2:4" x14ac:dyDescent="0.35">
      <c r="B889" s="43">
        <v>23124</v>
      </c>
      <c r="C889" s="46">
        <v>0.47830600000000001</v>
      </c>
      <c r="D889" s="3"/>
    </row>
    <row r="890" spans="2:4" x14ac:dyDescent="0.35">
      <c r="B890" s="43">
        <v>23125</v>
      </c>
      <c r="C890" s="46">
        <v>0.37210600000000005</v>
      </c>
      <c r="D890" s="3"/>
    </row>
    <row r="891" spans="2:4" x14ac:dyDescent="0.35">
      <c r="B891" s="43">
        <v>23131</v>
      </c>
      <c r="C891" s="46">
        <v>0.77959100000000003</v>
      </c>
      <c r="D891" s="3"/>
    </row>
    <row r="892" spans="2:4" x14ac:dyDescent="0.35">
      <c r="B892" s="43">
        <v>23132</v>
      </c>
      <c r="C892" s="46">
        <v>0.707847</v>
      </c>
      <c r="D892" s="3"/>
    </row>
    <row r="893" spans="2:4" x14ac:dyDescent="0.35">
      <c r="B893" s="43">
        <v>23133</v>
      </c>
      <c r="C893" s="46">
        <v>0.62996699999999994</v>
      </c>
      <c r="D893" s="3"/>
    </row>
    <row r="894" spans="2:4" x14ac:dyDescent="0.35">
      <c r="B894" s="43">
        <v>23134</v>
      </c>
      <c r="C894" s="46">
        <v>0.41379100000000002</v>
      </c>
      <c r="D894" s="3"/>
    </row>
    <row r="895" spans="2:4" x14ac:dyDescent="0.35">
      <c r="B895" s="43">
        <v>23135</v>
      </c>
      <c r="C895" s="46">
        <v>0.30759100000000006</v>
      </c>
      <c r="D895" s="3"/>
    </row>
    <row r="896" spans="2:4" x14ac:dyDescent="0.35">
      <c r="B896" s="43">
        <v>23141</v>
      </c>
      <c r="C896" s="46">
        <v>0.60051299999999996</v>
      </c>
      <c r="D896" s="3"/>
    </row>
    <row r="897" spans="2:4" x14ac:dyDescent="0.35">
      <c r="B897" s="43">
        <v>23142</v>
      </c>
      <c r="C897" s="46">
        <v>0.52876900000000004</v>
      </c>
      <c r="D897" s="3"/>
    </row>
    <row r="898" spans="2:4" x14ac:dyDescent="0.35">
      <c r="B898" s="43">
        <v>23143</v>
      </c>
      <c r="C898" s="46">
        <v>0.45088899999999998</v>
      </c>
      <c r="D898" s="3"/>
    </row>
    <row r="899" spans="2:4" x14ac:dyDescent="0.35">
      <c r="B899" s="43">
        <v>23144</v>
      </c>
      <c r="C899" s="46">
        <v>0.23471299999999995</v>
      </c>
      <c r="D899" s="3"/>
    </row>
    <row r="900" spans="2:4" x14ac:dyDescent="0.35">
      <c r="B900" s="43">
        <v>23145</v>
      </c>
      <c r="C900" s="46">
        <v>0.12851299999999999</v>
      </c>
      <c r="D900" s="3"/>
    </row>
    <row r="901" spans="2:4" x14ac:dyDescent="0.35">
      <c r="B901" s="43">
        <v>23151</v>
      </c>
      <c r="C901" s="46">
        <v>0.51253799999999994</v>
      </c>
      <c r="D901" s="3"/>
    </row>
    <row r="902" spans="2:4" x14ac:dyDescent="0.35">
      <c r="B902" s="43">
        <v>23152</v>
      </c>
      <c r="C902" s="46">
        <v>0.44079400000000002</v>
      </c>
      <c r="D902" s="3"/>
    </row>
    <row r="903" spans="2:4" x14ac:dyDescent="0.35">
      <c r="B903" s="43">
        <v>23153</v>
      </c>
      <c r="C903" s="46">
        <v>0.36291399999999996</v>
      </c>
      <c r="D903" s="3"/>
    </row>
    <row r="904" spans="2:4" x14ac:dyDescent="0.35">
      <c r="B904" s="43">
        <v>23154</v>
      </c>
      <c r="C904" s="46">
        <v>0.14673800000000004</v>
      </c>
      <c r="D904" s="3"/>
    </row>
    <row r="905" spans="2:4" x14ac:dyDescent="0.35">
      <c r="B905" s="43">
        <v>23155</v>
      </c>
      <c r="C905" s="46">
        <v>4.0537999999999963E-2</v>
      </c>
      <c r="D905" s="3"/>
    </row>
    <row r="906" spans="2:4" x14ac:dyDescent="0.35">
      <c r="B906" s="43">
        <v>23211</v>
      </c>
      <c r="C906" s="46">
        <v>0.87633000000000005</v>
      </c>
      <c r="D906" s="3"/>
    </row>
    <row r="907" spans="2:4" x14ac:dyDescent="0.35">
      <c r="B907" s="43">
        <v>23212</v>
      </c>
      <c r="C907" s="46">
        <v>0.80458600000000002</v>
      </c>
      <c r="D907" s="3"/>
    </row>
    <row r="908" spans="2:4" x14ac:dyDescent="0.35">
      <c r="B908" s="43">
        <v>23213</v>
      </c>
      <c r="C908" s="46">
        <v>0.72670600000000007</v>
      </c>
      <c r="D908" s="3"/>
    </row>
    <row r="909" spans="2:4" x14ac:dyDescent="0.35">
      <c r="B909" s="43">
        <v>23214</v>
      </c>
      <c r="C909" s="46">
        <v>0.51052999999999993</v>
      </c>
      <c r="D909" s="3"/>
    </row>
    <row r="910" spans="2:4" x14ac:dyDescent="0.35">
      <c r="B910" s="43">
        <v>23215</v>
      </c>
      <c r="C910" s="46">
        <v>0.40433000000000008</v>
      </c>
      <c r="D910" s="3"/>
    </row>
    <row r="911" spans="2:4" x14ac:dyDescent="0.35">
      <c r="B911" s="43">
        <v>23221</v>
      </c>
      <c r="C911" s="46">
        <v>0.81689800000000001</v>
      </c>
      <c r="D911" s="3"/>
    </row>
    <row r="912" spans="2:4" x14ac:dyDescent="0.35">
      <c r="B912" s="43">
        <v>23222</v>
      </c>
      <c r="C912" s="46">
        <v>0.74515400000000009</v>
      </c>
      <c r="D912" s="3"/>
    </row>
    <row r="913" spans="2:4" x14ac:dyDescent="0.35">
      <c r="B913" s="43">
        <v>23223</v>
      </c>
      <c r="C913" s="46">
        <v>0.66727400000000003</v>
      </c>
      <c r="D913" s="3"/>
    </row>
    <row r="914" spans="2:4" x14ac:dyDescent="0.35">
      <c r="B914" s="43">
        <v>23224</v>
      </c>
      <c r="C914" s="46">
        <v>0.451098</v>
      </c>
      <c r="D914" s="3"/>
    </row>
    <row r="915" spans="2:4" x14ac:dyDescent="0.35">
      <c r="B915" s="43">
        <v>23225</v>
      </c>
      <c r="C915" s="46">
        <v>0.34489800000000004</v>
      </c>
      <c r="D915" s="3"/>
    </row>
    <row r="916" spans="2:4" x14ac:dyDescent="0.35">
      <c r="B916" s="43">
        <v>23231</v>
      </c>
      <c r="C916" s="46">
        <v>0.75238300000000002</v>
      </c>
      <c r="D916" s="3"/>
    </row>
    <row r="917" spans="2:4" x14ac:dyDescent="0.35">
      <c r="B917" s="43">
        <v>23232</v>
      </c>
      <c r="C917" s="46">
        <v>0.68063899999999999</v>
      </c>
      <c r="D917" s="3"/>
    </row>
    <row r="918" spans="2:4" x14ac:dyDescent="0.35">
      <c r="B918" s="43">
        <v>23233</v>
      </c>
      <c r="C918" s="46">
        <v>0.60275900000000004</v>
      </c>
      <c r="D918" s="3"/>
    </row>
    <row r="919" spans="2:4" x14ac:dyDescent="0.35">
      <c r="B919" s="43">
        <v>23234</v>
      </c>
      <c r="C919" s="46">
        <v>0.38658300000000001</v>
      </c>
      <c r="D919" s="3"/>
    </row>
    <row r="920" spans="2:4" x14ac:dyDescent="0.35">
      <c r="B920" s="43">
        <v>23235</v>
      </c>
      <c r="C920" s="46">
        <v>0.28038300000000005</v>
      </c>
      <c r="D920" s="3"/>
    </row>
    <row r="921" spans="2:4" x14ac:dyDescent="0.35">
      <c r="B921" s="43">
        <v>23241</v>
      </c>
      <c r="C921" s="46">
        <v>0.57330499999999995</v>
      </c>
      <c r="D921" s="3"/>
    </row>
    <row r="922" spans="2:4" x14ac:dyDescent="0.35">
      <c r="B922" s="43">
        <v>23242</v>
      </c>
      <c r="C922" s="46">
        <v>0.50156099999999992</v>
      </c>
      <c r="D922" s="3"/>
    </row>
    <row r="923" spans="2:4" x14ac:dyDescent="0.35">
      <c r="B923" s="43">
        <v>23243</v>
      </c>
      <c r="C923" s="46">
        <v>0.42368099999999997</v>
      </c>
      <c r="D923" s="3"/>
    </row>
    <row r="924" spans="2:4" x14ac:dyDescent="0.35">
      <c r="B924" s="43">
        <v>23244</v>
      </c>
      <c r="C924" s="46">
        <v>0.20750499999999994</v>
      </c>
      <c r="D924" s="3"/>
    </row>
    <row r="925" spans="2:4" x14ac:dyDescent="0.35">
      <c r="B925" s="43">
        <v>23245</v>
      </c>
      <c r="C925" s="46">
        <v>0.10130499999999998</v>
      </c>
      <c r="D925" s="3"/>
    </row>
    <row r="926" spans="2:4" x14ac:dyDescent="0.35">
      <c r="B926" s="43">
        <v>23251</v>
      </c>
      <c r="C926" s="46">
        <v>0.48533000000000004</v>
      </c>
      <c r="D926" s="3"/>
    </row>
    <row r="927" spans="2:4" x14ac:dyDescent="0.35">
      <c r="B927" s="43">
        <v>23252</v>
      </c>
      <c r="C927" s="46">
        <v>0.41358600000000001</v>
      </c>
      <c r="D927" s="3"/>
    </row>
    <row r="928" spans="2:4" x14ac:dyDescent="0.35">
      <c r="B928" s="43">
        <v>23253</v>
      </c>
      <c r="C928" s="46">
        <v>0.33570600000000006</v>
      </c>
      <c r="D928" s="3"/>
    </row>
    <row r="929" spans="2:4" x14ac:dyDescent="0.35">
      <c r="B929" s="43">
        <v>23254</v>
      </c>
      <c r="C929" s="46">
        <v>0.11953000000000003</v>
      </c>
      <c r="D929" s="3"/>
    </row>
    <row r="930" spans="2:4" x14ac:dyDescent="0.35">
      <c r="B930" s="43">
        <v>23255</v>
      </c>
      <c r="C930" s="46">
        <v>1.3330000000000064E-2</v>
      </c>
      <c r="D930" s="3"/>
    </row>
    <row r="931" spans="2:4" x14ac:dyDescent="0.35">
      <c r="B931" s="43">
        <v>23311</v>
      </c>
      <c r="C931" s="46">
        <v>0.84679499999999996</v>
      </c>
      <c r="D931" s="3"/>
    </row>
    <row r="932" spans="2:4" x14ac:dyDescent="0.35">
      <c r="B932" s="43">
        <v>23312</v>
      </c>
      <c r="C932" s="46">
        <v>0.77505100000000005</v>
      </c>
      <c r="D932" s="3"/>
    </row>
    <row r="933" spans="2:4" x14ac:dyDescent="0.35">
      <c r="B933" s="43">
        <v>23313</v>
      </c>
      <c r="C933" s="46">
        <v>0.69717099999999999</v>
      </c>
      <c r="D933" s="3"/>
    </row>
    <row r="934" spans="2:4" x14ac:dyDescent="0.35">
      <c r="B934" s="43">
        <v>23314</v>
      </c>
      <c r="C934" s="46">
        <v>0.48099500000000006</v>
      </c>
      <c r="D934" s="3"/>
    </row>
    <row r="935" spans="2:4" x14ac:dyDescent="0.35">
      <c r="B935" s="43">
        <v>23315</v>
      </c>
      <c r="C935" s="46">
        <v>0.37479499999999999</v>
      </c>
      <c r="D935" s="3"/>
    </row>
    <row r="936" spans="2:4" x14ac:dyDescent="0.35">
      <c r="B936" s="43">
        <v>23321</v>
      </c>
      <c r="C936" s="46">
        <v>0.78736300000000004</v>
      </c>
      <c r="D936" s="3"/>
    </row>
    <row r="937" spans="2:4" x14ac:dyDescent="0.35">
      <c r="B937" s="43">
        <v>23322</v>
      </c>
      <c r="C937" s="46">
        <v>0.71561900000000001</v>
      </c>
      <c r="D937" s="3"/>
    </row>
    <row r="938" spans="2:4" x14ac:dyDescent="0.35">
      <c r="B938" s="43">
        <v>23323</v>
      </c>
      <c r="C938" s="46">
        <v>0.63773900000000006</v>
      </c>
      <c r="D938" s="3"/>
    </row>
    <row r="939" spans="2:4" x14ac:dyDescent="0.35">
      <c r="B939" s="43">
        <v>23324</v>
      </c>
      <c r="C939" s="46">
        <v>0.42156300000000002</v>
      </c>
      <c r="D939" s="3"/>
    </row>
    <row r="940" spans="2:4" x14ac:dyDescent="0.35">
      <c r="B940" s="43">
        <v>23325</v>
      </c>
      <c r="C940" s="46">
        <v>0.31536300000000006</v>
      </c>
      <c r="D940" s="3"/>
    </row>
    <row r="941" spans="2:4" x14ac:dyDescent="0.35">
      <c r="B941" s="43">
        <v>23331</v>
      </c>
      <c r="C941" s="46">
        <v>0.72284800000000005</v>
      </c>
      <c r="D941" s="3"/>
    </row>
    <row r="942" spans="2:4" x14ac:dyDescent="0.35">
      <c r="B942" s="43">
        <v>23332</v>
      </c>
      <c r="C942" s="46">
        <v>0.65110400000000013</v>
      </c>
      <c r="D942" s="3"/>
    </row>
    <row r="943" spans="2:4" x14ac:dyDescent="0.35">
      <c r="B943" s="43">
        <v>23333</v>
      </c>
      <c r="C943" s="46">
        <v>0.57322400000000007</v>
      </c>
      <c r="D943" s="3"/>
    </row>
    <row r="944" spans="2:4" x14ac:dyDescent="0.35">
      <c r="B944" s="43">
        <v>23334</v>
      </c>
      <c r="C944" s="46">
        <v>0.35704800000000003</v>
      </c>
      <c r="D944" s="3"/>
    </row>
    <row r="945" spans="2:4" x14ac:dyDescent="0.35">
      <c r="B945" s="43">
        <v>23335</v>
      </c>
      <c r="C945" s="46">
        <v>0.25084800000000007</v>
      </c>
      <c r="D945" s="3"/>
    </row>
    <row r="946" spans="2:4" x14ac:dyDescent="0.35">
      <c r="B946" s="43">
        <v>23341</v>
      </c>
      <c r="C946" s="46">
        <v>0.54376999999999998</v>
      </c>
      <c r="D946" s="3"/>
    </row>
    <row r="947" spans="2:4" x14ac:dyDescent="0.35">
      <c r="B947" s="43">
        <v>23342</v>
      </c>
      <c r="C947" s="46">
        <v>0.47202599999999995</v>
      </c>
      <c r="D947" s="3"/>
    </row>
    <row r="948" spans="2:4" x14ac:dyDescent="0.35">
      <c r="B948" s="43">
        <v>23343</v>
      </c>
      <c r="C948" s="46">
        <v>0.394146</v>
      </c>
      <c r="D948" s="3"/>
    </row>
    <row r="949" spans="2:4" x14ac:dyDescent="0.35">
      <c r="B949" s="43">
        <v>23344</v>
      </c>
      <c r="C949" s="46">
        <v>0.17796999999999996</v>
      </c>
      <c r="D949" s="3"/>
    </row>
    <row r="950" spans="2:4" x14ac:dyDescent="0.35">
      <c r="B950" s="43">
        <v>23345</v>
      </c>
      <c r="C950" s="46">
        <v>7.177E-2</v>
      </c>
      <c r="D950" s="3"/>
    </row>
    <row r="951" spans="2:4" x14ac:dyDescent="0.35">
      <c r="B951" s="43">
        <v>23351</v>
      </c>
      <c r="C951" s="46">
        <v>0.45579499999999995</v>
      </c>
      <c r="D951" s="3"/>
    </row>
    <row r="952" spans="2:4" x14ac:dyDescent="0.35">
      <c r="B952" s="43">
        <v>23352</v>
      </c>
      <c r="C952" s="46">
        <v>0.38405099999999992</v>
      </c>
      <c r="D952" s="3"/>
    </row>
    <row r="953" spans="2:4" x14ac:dyDescent="0.35">
      <c r="B953" s="43">
        <v>23353</v>
      </c>
      <c r="C953" s="46">
        <v>0.30617099999999997</v>
      </c>
      <c r="D953" s="3"/>
    </row>
    <row r="954" spans="2:4" x14ac:dyDescent="0.35">
      <c r="B954" s="43">
        <v>23354</v>
      </c>
      <c r="C954" s="46">
        <v>8.9994999999999936E-2</v>
      </c>
      <c r="D954" s="3"/>
    </row>
    <row r="955" spans="2:4" x14ac:dyDescent="0.35">
      <c r="B955" s="43">
        <v>23355</v>
      </c>
      <c r="C955" s="46">
        <v>-1.6205000000000025E-2</v>
      </c>
      <c r="D955" s="3"/>
    </row>
    <row r="956" spans="2:4" x14ac:dyDescent="0.35">
      <c r="B956" s="43">
        <v>23411</v>
      </c>
      <c r="C956" s="46">
        <v>0.76481299999999997</v>
      </c>
      <c r="D956" s="3"/>
    </row>
    <row r="957" spans="2:4" x14ac:dyDescent="0.35">
      <c r="B957" s="43">
        <v>23412</v>
      </c>
      <c r="C957" s="46">
        <v>0.69306900000000005</v>
      </c>
      <c r="D957" s="3"/>
    </row>
    <row r="958" spans="2:4" x14ac:dyDescent="0.35">
      <c r="B958" s="43">
        <v>23413</v>
      </c>
      <c r="C958" s="46">
        <v>0.61518899999999999</v>
      </c>
      <c r="D958" s="3"/>
    </row>
    <row r="959" spans="2:4" x14ac:dyDescent="0.35">
      <c r="B959" s="43">
        <v>23414</v>
      </c>
      <c r="C959" s="46">
        <v>0.39901300000000006</v>
      </c>
      <c r="D959" s="3"/>
    </row>
    <row r="960" spans="2:4" x14ac:dyDescent="0.35">
      <c r="B960" s="43">
        <v>23415</v>
      </c>
      <c r="C960" s="46">
        <v>0.29281299999999999</v>
      </c>
      <c r="D960" s="3"/>
    </row>
    <row r="961" spans="2:4" x14ac:dyDescent="0.35">
      <c r="B961" s="43">
        <v>23421</v>
      </c>
      <c r="C961" s="46">
        <v>0.70538100000000004</v>
      </c>
      <c r="D961" s="3"/>
    </row>
    <row r="962" spans="2:4" x14ac:dyDescent="0.35">
      <c r="B962" s="43">
        <v>23422</v>
      </c>
      <c r="C962" s="46">
        <v>0.63363700000000001</v>
      </c>
      <c r="D962" s="3"/>
    </row>
    <row r="963" spans="2:4" x14ac:dyDescent="0.35">
      <c r="B963" s="43">
        <v>23423</v>
      </c>
      <c r="C963" s="46">
        <v>0.55575700000000006</v>
      </c>
      <c r="D963" s="3"/>
    </row>
    <row r="964" spans="2:4" x14ac:dyDescent="0.35">
      <c r="B964" s="43">
        <v>23424</v>
      </c>
      <c r="C964" s="46">
        <v>0.33958100000000002</v>
      </c>
      <c r="D964" s="3"/>
    </row>
    <row r="965" spans="2:4" x14ac:dyDescent="0.35">
      <c r="B965" s="43">
        <v>23425</v>
      </c>
      <c r="C965" s="46">
        <v>0.23338100000000006</v>
      </c>
      <c r="D965" s="3"/>
    </row>
    <row r="966" spans="2:4" x14ac:dyDescent="0.35">
      <c r="B966" s="43">
        <v>23431</v>
      </c>
      <c r="C966" s="46">
        <v>0.64086600000000005</v>
      </c>
      <c r="D966" s="3"/>
    </row>
    <row r="967" spans="2:4" x14ac:dyDescent="0.35">
      <c r="B967" s="43">
        <v>23432</v>
      </c>
      <c r="C967" s="46">
        <v>0.56912200000000013</v>
      </c>
      <c r="D967" s="3"/>
    </row>
    <row r="968" spans="2:4" x14ac:dyDescent="0.35">
      <c r="B968" s="43">
        <v>23433</v>
      </c>
      <c r="C968" s="46">
        <v>0.49124200000000007</v>
      </c>
      <c r="D968" s="3"/>
    </row>
    <row r="969" spans="2:4" x14ac:dyDescent="0.35">
      <c r="B969" s="43">
        <v>23434</v>
      </c>
      <c r="C969" s="46">
        <v>0.27506600000000003</v>
      </c>
      <c r="D969" s="3"/>
    </row>
    <row r="970" spans="2:4" x14ac:dyDescent="0.35">
      <c r="B970" s="43">
        <v>23435</v>
      </c>
      <c r="C970" s="46">
        <v>0.16886600000000007</v>
      </c>
      <c r="D970" s="3"/>
    </row>
    <row r="971" spans="2:4" x14ac:dyDescent="0.35">
      <c r="B971" s="43">
        <v>23441</v>
      </c>
      <c r="C971" s="46">
        <v>0.46178799999999998</v>
      </c>
      <c r="D971" s="3"/>
    </row>
    <row r="972" spans="2:4" x14ac:dyDescent="0.35">
      <c r="B972" s="43">
        <v>23442</v>
      </c>
      <c r="C972" s="46">
        <v>0.39004399999999995</v>
      </c>
      <c r="D972" s="3"/>
    </row>
    <row r="973" spans="2:4" x14ac:dyDescent="0.35">
      <c r="B973" s="43">
        <v>23443</v>
      </c>
      <c r="C973" s="46">
        <v>0.312164</v>
      </c>
      <c r="D973" s="3"/>
    </row>
    <row r="974" spans="2:4" x14ac:dyDescent="0.35">
      <c r="B974" s="43">
        <v>23444</v>
      </c>
      <c r="C974" s="46">
        <v>9.5987999999999962E-2</v>
      </c>
      <c r="D974" s="3"/>
    </row>
    <row r="975" spans="2:4" x14ac:dyDescent="0.35">
      <c r="B975" s="43">
        <v>23445</v>
      </c>
      <c r="C975" s="46">
        <v>-1.021200000000011E-2</v>
      </c>
      <c r="D975" s="3"/>
    </row>
    <row r="976" spans="2:4" x14ac:dyDescent="0.35">
      <c r="B976" s="43">
        <v>23451</v>
      </c>
      <c r="C976" s="46">
        <v>0.37381299999999995</v>
      </c>
      <c r="D976" s="3"/>
    </row>
    <row r="977" spans="2:4" x14ac:dyDescent="0.35">
      <c r="B977" s="43">
        <v>23452</v>
      </c>
      <c r="C977" s="46">
        <v>0.30206899999999992</v>
      </c>
      <c r="D977" s="3"/>
    </row>
    <row r="978" spans="2:4" x14ac:dyDescent="0.35">
      <c r="B978" s="43">
        <v>23453</v>
      </c>
      <c r="C978" s="46">
        <v>0.22418899999999997</v>
      </c>
      <c r="D978" s="3"/>
    </row>
    <row r="979" spans="2:4" x14ac:dyDescent="0.35">
      <c r="B979" s="43">
        <v>23454</v>
      </c>
      <c r="C979" s="46">
        <v>8.0129999999999368E-3</v>
      </c>
      <c r="D979" s="3"/>
    </row>
    <row r="980" spans="2:4" x14ac:dyDescent="0.35">
      <c r="B980" s="43">
        <v>23455</v>
      </c>
      <c r="C980" s="46">
        <v>-9.8187000000000024E-2</v>
      </c>
      <c r="D980" s="3"/>
    </row>
    <row r="981" spans="2:4" x14ac:dyDescent="0.35">
      <c r="B981" s="43">
        <v>23511</v>
      </c>
      <c r="C981" s="46">
        <v>0.72453800000000002</v>
      </c>
      <c r="D981" s="3"/>
    </row>
    <row r="982" spans="2:4" x14ac:dyDescent="0.35">
      <c r="B982" s="43">
        <v>23512</v>
      </c>
      <c r="C982" s="46">
        <v>0.6527940000000001</v>
      </c>
      <c r="D982" s="3"/>
    </row>
    <row r="983" spans="2:4" x14ac:dyDescent="0.35">
      <c r="B983" s="43">
        <v>23513</v>
      </c>
      <c r="C983" s="46">
        <v>0.57491400000000004</v>
      </c>
      <c r="D983" s="3"/>
    </row>
    <row r="984" spans="2:4" x14ac:dyDescent="0.35">
      <c r="B984" s="43">
        <v>23514</v>
      </c>
      <c r="C984" s="46">
        <v>0.358738</v>
      </c>
      <c r="D984" s="3"/>
    </row>
    <row r="985" spans="2:4" x14ac:dyDescent="0.35">
      <c r="B985" s="43">
        <v>23515</v>
      </c>
      <c r="C985" s="46">
        <v>0.25253800000000004</v>
      </c>
      <c r="D985" s="3"/>
    </row>
    <row r="986" spans="2:4" x14ac:dyDescent="0.35">
      <c r="B986" s="43">
        <v>23521</v>
      </c>
      <c r="C986" s="46">
        <v>0.66510599999999998</v>
      </c>
      <c r="D986" s="3"/>
    </row>
    <row r="987" spans="2:4" x14ac:dyDescent="0.35">
      <c r="B987" s="43">
        <v>23522</v>
      </c>
      <c r="C987" s="46">
        <v>0.59336200000000006</v>
      </c>
      <c r="D987" s="3"/>
    </row>
    <row r="988" spans="2:4" x14ac:dyDescent="0.35">
      <c r="B988" s="43">
        <v>23523</v>
      </c>
      <c r="C988" s="46">
        <v>0.515482</v>
      </c>
      <c r="D988" s="3"/>
    </row>
    <row r="989" spans="2:4" x14ac:dyDescent="0.35">
      <c r="B989" s="43">
        <v>23524</v>
      </c>
      <c r="C989" s="46">
        <v>0.29930600000000007</v>
      </c>
      <c r="D989" s="3"/>
    </row>
    <row r="990" spans="2:4" x14ac:dyDescent="0.35">
      <c r="B990" s="43">
        <v>23525</v>
      </c>
      <c r="C990" s="46">
        <v>0.193106</v>
      </c>
      <c r="D990" s="3"/>
    </row>
    <row r="991" spans="2:4" x14ac:dyDescent="0.35">
      <c r="B991" s="43">
        <v>23531</v>
      </c>
      <c r="C991" s="46">
        <v>0.60059099999999999</v>
      </c>
      <c r="D991" s="3"/>
    </row>
    <row r="992" spans="2:4" x14ac:dyDescent="0.35">
      <c r="B992" s="43">
        <v>23532</v>
      </c>
      <c r="C992" s="46">
        <v>0.52884700000000007</v>
      </c>
      <c r="D992" s="3"/>
    </row>
    <row r="993" spans="2:4" x14ac:dyDescent="0.35">
      <c r="B993" s="43">
        <v>23533</v>
      </c>
      <c r="C993" s="46">
        <v>0.45096700000000001</v>
      </c>
      <c r="D993" s="3"/>
    </row>
    <row r="994" spans="2:4" x14ac:dyDescent="0.35">
      <c r="B994" s="43">
        <v>23534</v>
      </c>
      <c r="C994" s="46">
        <v>0.23479099999999997</v>
      </c>
      <c r="D994" s="3"/>
    </row>
    <row r="995" spans="2:4" x14ac:dyDescent="0.35">
      <c r="B995" s="43">
        <v>23535</v>
      </c>
      <c r="C995" s="46">
        <v>0.12859100000000001</v>
      </c>
      <c r="D995" s="3"/>
    </row>
    <row r="996" spans="2:4" x14ac:dyDescent="0.35">
      <c r="B996" s="43">
        <v>23541</v>
      </c>
      <c r="C996" s="46">
        <v>0.42151300000000003</v>
      </c>
      <c r="D996" s="3"/>
    </row>
    <row r="997" spans="2:4" x14ac:dyDescent="0.35">
      <c r="B997" s="43">
        <v>23542</v>
      </c>
      <c r="C997" s="46">
        <v>0.349769</v>
      </c>
      <c r="D997" s="3"/>
    </row>
    <row r="998" spans="2:4" x14ac:dyDescent="0.35">
      <c r="B998" s="43">
        <v>23543</v>
      </c>
      <c r="C998" s="46">
        <v>0.27188900000000005</v>
      </c>
      <c r="D998" s="3"/>
    </row>
    <row r="999" spans="2:4" x14ac:dyDescent="0.35">
      <c r="B999" s="43">
        <v>23544</v>
      </c>
      <c r="C999" s="46">
        <v>5.5713000000000013E-2</v>
      </c>
      <c r="D999" s="3"/>
    </row>
    <row r="1000" spans="2:4" x14ac:dyDescent="0.35">
      <c r="B1000" s="43">
        <v>23545</v>
      </c>
      <c r="C1000" s="46">
        <v>-5.0486999999999949E-2</v>
      </c>
      <c r="D1000" s="3"/>
    </row>
    <row r="1001" spans="2:4" x14ac:dyDescent="0.35">
      <c r="B1001" s="43">
        <v>23551</v>
      </c>
      <c r="C1001" s="46">
        <v>0.333538</v>
      </c>
      <c r="D1001" s="3"/>
    </row>
    <row r="1002" spans="2:4" x14ac:dyDescent="0.35">
      <c r="B1002" s="43">
        <v>23552</v>
      </c>
      <c r="C1002" s="46">
        <v>0.26179399999999997</v>
      </c>
      <c r="D1002" s="3"/>
    </row>
    <row r="1003" spans="2:4" x14ac:dyDescent="0.35">
      <c r="B1003" s="43">
        <v>23553</v>
      </c>
      <c r="C1003" s="46">
        <v>0.18391400000000002</v>
      </c>
      <c r="D1003" s="3"/>
    </row>
    <row r="1004" spans="2:4" x14ac:dyDescent="0.35">
      <c r="B1004" s="43">
        <v>23554</v>
      </c>
      <c r="C1004" s="46">
        <v>-3.2262000000000013E-2</v>
      </c>
      <c r="D1004" s="3"/>
    </row>
    <row r="1005" spans="2:4" x14ac:dyDescent="0.35">
      <c r="B1005" s="43">
        <v>23555</v>
      </c>
      <c r="C1005" s="46">
        <v>-0.13846200000000009</v>
      </c>
      <c r="D1005" s="3"/>
    </row>
    <row r="1006" spans="2:4" x14ac:dyDescent="0.35">
      <c r="B1006" s="43">
        <v>24111</v>
      </c>
      <c r="C1006" s="46">
        <v>0.80919000000000008</v>
      </c>
      <c r="D1006" s="3"/>
    </row>
    <row r="1007" spans="2:4" x14ac:dyDescent="0.35">
      <c r="B1007" s="43">
        <v>24112</v>
      </c>
      <c r="C1007" s="46">
        <v>0.73744600000000005</v>
      </c>
      <c r="D1007" s="3"/>
    </row>
    <row r="1008" spans="2:4" x14ac:dyDescent="0.35">
      <c r="B1008" s="43">
        <v>24113</v>
      </c>
      <c r="C1008" s="46">
        <v>0.65956599999999999</v>
      </c>
      <c r="D1008" s="3"/>
    </row>
    <row r="1009" spans="2:4" x14ac:dyDescent="0.35">
      <c r="B1009" s="43">
        <v>24114</v>
      </c>
      <c r="C1009" s="46">
        <v>0.44338999999999995</v>
      </c>
      <c r="D1009" s="3"/>
    </row>
    <row r="1010" spans="2:4" x14ac:dyDescent="0.35">
      <c r="B1010" s="43">
        <v>24115</v>
      </c>
      <c r="C1010" s="46">
        <v>0.3371900000000001</v>
      </c>
      <c r="D1010" s="3"/>
    </row>
    <row r="1011" spans="2:4" x14ac:dyDescent="0.35">
      <c r="B1011" s="43">
        <v>24121</v>
      </c>
      <c r="C1011" s="46">
        <v>0.74975800000000004</v>
      </c>
      <c r="D1011" s="3"/>
    </row>
    <row r="1012" spans="2:4" x14ac:dyDescent="0.35">
      <c r="B1012" s="43">
        <v>24122</v>
      </c>
      <c r="C1012" s="46">
        <v>0.67801400000000012</v>
      </c>
      <c r="D1012" s="3"/>
    </row>
    <row r="1013" spans="2:4" x14ac:dyDescent="0.35">
      <c r="B1013" s="43">
        <v>24123</v>
      </c>
      <c r="C1013" s="46">
        <v>0.60013400000000006</v>
      </c>
      <c r="D1013" s="3"/>
    </row>
    <row r="1014" spans="2:4" x14ac:dyDescent="0.35">
      <c r="B1014" s="43">
        <v>24124</v>
      </c>
      <c r="C1014" s="46">
        <v>0.38395800000000002</v>
      </c>
      <c r="D1014" s="3"/>
    </row>
    <row r="1015" spans="2:4" x14ac:dyDescent="0.35">
      <c r="B1015" s="43">
        <v>24125</v>
      </c>
      <c r="C1015" s="46">
        <v>0.27775800000000006</v>
      </c>
      <c r="D1015" s="3"/>
    </row>
    <row r="1016" spans="2:4" x14ac:dyDescent="0.35">
      <c r="B1016" s="43">
        <v>24131</v>
      </c>
      <c r="C1016" s="46">
        <v>0.68524300000000005</v>
      </c>
      <c r="D1016" s="3"/>
    </row>
    <row r="1017" spans="2:4" x14ac:dyDescent="0.35">
      <c r="B1017" s="43">
        <v>24132</v>
      </c>
      <c r="C1017" s="46">
        <v>0.61349900000000002</v>
      </c>
      <c r="D1017" s="3"/>
    </row>
    <row r="1018" spans="2:4" x14ac:dyDescent="0.35">
      <c r="B1018" s="43">
        <v>24133</v>
      </c>
      <c r="C1018" s="46">
        <v>0.53561900000000007</v>
      </c>
      <c r="D1018" s="3"/>
    </row>
    <row r="1019" spans="2:4" x14ac:dyDescent="0.35">
      <c r="B1019" s="43">
        <v>24134</v>
      </c>
      <c r="C1019" s="46">
        <v>0.31944300000000003</v>
      </c>
      <c r="D1019" s="3"/>
    </row>
    <row r="1020" spans="2:4" x14ac:dyDescent="0.35">
      <c r="B1020" s="43">
        <v>24135</v>
      </c>
      <c r="C1020" s="46">
        <v>0.21324300000000007</v>
      </c>
      <c r="D1020" s="3"/>
    </row>
    <row r="1021" spans="2:4" x14ac:dyDescent="0.35">
      <c r="B1021" s="43">
        <v>24141</v>
      </c>
      <c r="C1021" s="46">
        <v>0.50616499999999998</v>
      </c>
      <c r="D1021" s="3"/>
    </row>
    <row r="1022" spans="2:4" x14ac:dyDescent="0.35">
      <c r="B1022" s="43">
        <v>24142</v>
      </c>
      <c r="C1022" s="46">
        <v>0.43442099999999995</v>
      </c>
      <c r="D1022" s="3"/>
    </row>
    <row r="1023" spans="2:4" x14ac:dyDescent="0.35">
      <c r="B1023" s="43">
        <v>24143</v>
      </c>
      <c r="C1023" s="46">
        <v>0.356541</v>
      </c>
      <c r="D1023" s="3"/>
    </row>
    <row r="1024" spans="2:4" x14ac:dyDescent="0.35">
      <c r="B1024" s="43">
        <v>24144</v>
      </c>
      <c r="C1024" s="46">
        <v>0.14036499999999996</v>
      </c>
      <c r="D1024" s="3"/>
    </row>
    <row r="1025" spans="2:4" x14ac:dyDescent="0.35">
      <c r="B1025" s="43">
        <v>24145</v>
      </c>
      <c r="C1025" s="46">
        <v>3.4165000000000001E-2</v>
      </c>
      <c r="D1025" s="3"/>
    </row>
    <row r="1026" spans="2:4" x14ac:dyDescent="0.35">
      <c r="B1026" s="43">
        <v>24151</v>
      </c>
      <c r="C1026" s="46">
        <v>0.41819000000000006</v>
      </c>
      <c r="D1026" s="3"/>
    </row>
    <row r="1027" spans="2:4" x14ac:dyDescent="0.35">
      <c r="B1027" s="43">
        <v>24152</v>
      </c>
      <c r="C1027" s="46">
        <v>0.34644600000000003</v>
      </c>
      <c r="D1027" s="3"/>
    </row>
    <row r="1028" spans="2:4" x14ac:dyDescent="0.35">
      <c r="B1028" s="43">
        <v>24153</v>
      </c>
      <c r="C1028" s="46">
        <v>0.26856600000000008</v>
      </c>
      <c r="D1028" s="3"/>
    </row>
    <row r="1029" spans="2:4" x14ac:dyDescent="0.35">
      <c r="B1029" s="43">
        <v>24154</v>
      </c>
      <c r="C1029" s="46">
        <v>5.2390000000000048E-2</v>
      </c>
      <c r="D1029" s="3"/>
    </row>
    <row r="1030" spans="2:4" x14ac:dyDescent="0.35">
      <c r="B1030" s="43">
        <v>24155</v>
      </c>
      <c r="C1030" s="46">
        <v>-5.3809999999999913E-2</v>
      </c>
      <c r="D1030" s="3"/>
    </row>
    <row r="1031" spans="2:4" x14ac:dyDescent="0.35">
      <c r="B1031" s="43">
        <v>24211</v>
      </c>
      <c r="C1031" s="46">
        <v>0.78198199999999995</v>
      </c>
      <c r="D1031" s="3"/>
    </row>
    <row r="1032" spans="2:4" x14ac:dyDescent="0.35">
      <c r="B1032" s="43">
        <v>24212</v>
      </c>
      <c r="C1032" s="46">
        <v>0.71023800000000004</v>
      </c>
      <c r="D1032" s="3"/>
    </row>
    <row r="1033" spans="2:4" x14ac:dyDescent="0.35">
      <c r="B1033" s="43">
        <v>24213</v>
      </c>
      <c r="C1033" s="46">
        <v>0.63235799999999998</v>
      </c>
      <c r="D1033" s="3"/>
    </row>
    <row r="1034" spans="2:4" x14ac:dyDescent="0.35">
      <c r="B1034" s="43">
        <v>24214</v>
      </c>
      <c r="C1034" s="46">
        <v>0.41618200000000005</v>
      </c>
      <c r="D1034" s="3"/>
    </row>
    <row r="1035" spans="2:4" x14ac:dyDescent="0.35">
      <c r="B1035" s="43">
        <v>24215</v>
      </c>
      <c r="C1035" s="46">
        <v>0.30998199999999998</v>
      </c>
      <c r="D1035" s="3"/>
    </row>
    <row r="1036" spans="2:4" x14ac:dyDescent="0.35">
      <c r="B1036" s="43">
        <v>24221</v>
      </c>
      <c r="C1036" s="46">
        <v>0.72255000000000003</v>
      </c>
      <c r="D1036" s="3"/>
    </row>
    <row r="1037" spans="2:4" x14ac:dyDescent="0.35">
      <c r="B1037" s="43">
        <v>24222</v>
      </c>
      <c r="C1037" s="46">
        <v>0.650806</v>
      </c>
      <c r="D1037" s="3"/>
    </row>
    <row r="1038" spans="2:4" x14ac:dyDescent="0.35">
      <c r="B1038" s="43">
        <v>24223</v>
      </c>
      <c r="C1038" s="46">
        <v>0.57292600000000005</v>
      </c>
      <c r="D1038" s="3"/>
    </row>
    <row r="1039" spans="2:4" x14ac:dyDescent="0.35">
      <c r="B1039" s="43">
        <v>24224</v>
      </c>
      <c r="C1039" s="46">
        <v>0.35675000000000001</v>
      </c>
      <c r="D1039" s="3"/>
    </row>
    <row r="1040" spans="2:4" x14ac:dyDescent="0.35">
      <c r="B1040" s="43">
        <v>24225</v>
      </c>
      <c r="C1040" s="46">
        <v>0.25055000000000005</v>
      </c>
      <c r="D1040" s="3"/>
    </row>
    <row r="1041" spans="2:4" x14ac:dyDescent="0.35">
      <c r="B1041" s="43">
        <v>24231</v>
      </c>
      <c r="C1041" s="46">
        <v>0.65803500000000004</v>
      </c>
      <c r="D1041" s="3"/>
    </row>
    <row r="1042" spans="2:4" x14ac:dyDescent="0.35">
      <c r="B1042" s="43">
        <v>24232</v>
      </c>
      <c r="C1042" s="46">
        <v>0.58629100000000012</v>
      </c>
      <c r="D1042" s="3"/>
    </row>
    <row r="1043" spans="2:4" x14ac:dyDescent="0.35">
      <c r="B1043" s="43">
        <v>24233</v>
      </c>
      <c r="C1043" s="46">
        <v>0.50841100000000006</v>
      </c>
      <c r="D1043" s="3"/>
    </row>
    <row r="1044" spans="2:4" x14ac:dyDescent="0.35">
      <c r="B1044" s="43">
        <v>24234</v>
      </c>
      <c r="C1044" s="46">
        <v>0.29223500000000002</v>
      </c>
      <c r="D1044" s="3"/>
    </row>
    <row r="1045" spans="2:4" x14ac:dyDescent="0.35">
      <c r="B1045" s="43">
        <v>24235</v>
      </c>
      <c r="C1045" s="46">
        <v>0.18603500000000006</v>
      </c>
      <c r="D1045" s="3"/>
    </row>
    <row r="1046" spans="2:4" x14ac:dyDescent="0.35">
      <c r="B1046" s="43">
        <v>24241</v>
      </c>
      <c r="C1046" s="46">
        <v>0.47895699999999997</v>
      </c>
      <c r="D1046" s="3"/>
    </row>
    <row r="1047" spans="2:4" x14ac:dyDescent="0.35">
      <c r="B1047" s="43">
        <v>24242</v>
      </c>
      <c r="C1047" s="46">
        <v>0.40721299999999994</v>
      </c>
      <c r="D1047" s="3"/>
    </row>
    <row r="1048" spans="2:4" x14ac:dyDescent="0.35">
      <c r="B1048" s="43">
        <v>24243</v>
      </c>
      <c r="C1048" s="46">
        <v>0.32933299999999999</v>
      </c>
      <c r="D1048" s="3"/>
    </row>
    <row r="1049" spans="2:4" x14ac:dyDescent="0.35">
      <c r="B1049" s="43">
        <v>24244</v>
      </c>
      <c r="C1049" s="46">
        <v>0.11315699999999995</v>
      </c>
      <c r="D1049" s="3"/>
    </row>
    <row r="1050" spans="2:4" x14ac:dyDescent="0.35">
      <c r="B1050" s="43">
        <v>24245</v>
      </c>
      <c r="C1050" s="46">
        <v>6.956999999999991E-3</v>
      </c>
      <c r="D1050" s="3"/>
    </row>
    <row r="1051" spans="2:4" x14ac:dyDescent="0.35">
      <c r="B1051" s="43">
        <v>24251</v>
      </c>
      <c r="C1051" s="46">
        <v>0.39098199999999994</v>
      </c>
      <c r="D1051" s="3"/>
    </row>
    <row r="1052" spans="2:4" x14ac:dyDescent="0.35">
      <c r="B1052" s="43">
        <v>24252</v>
      </c>
      <c r="C1052" s="46">
        <v>0.31923799999999991</v>
      </c>
      <c r="D1052" s="3"/>
    </row>
    <row r="1053" spans="2:4" x14ac:dyDescent="0.35">
      <c r="B1053" s="43">
        <v>24253</v>
      </c>
      <c r="C1053" s="46">
        <v>0.24135799999999996</v>
      </c>
      <c r="D1053" s="3"/>
    </row>
    <row r="1054" spans="2:4" x14ac:dyDescent="0.35">
      <c r="B1054" s="43">
        <v>24254</v>
      </c>
      <c r="C1054" s="46">
        <v>2.5181999999999927E-2</v>
      </c>
      <c r="D1054" s="3"/>
    </row>
    <row r="1055" spans="2:4" x14ac:dyDescent="0.35">
      <c r="B1055" s="43">
        <v>24255</v>
      </c>
      <c r="C1055" s="46">
        <v>-8.1018000000000034E-2</v>
      </c>
      <c r="D1055" s="3"/>
    </row>
    <row r="1056" spans="2:4" x14ac:dyDescent="0.35">
      <c r="B1056" s="43">
        <v>24311</v>
      </c>
      <c r="C1056" s="46">
        <v>0.75244700000000009</v>
      </c>
      <c r="D1056" s="3"/>
    </row>
    <row r="1057" spans="2:4" x14ac:dyDescent="0.35">
      <c r="B1057" s="43">
        <v>24312</v>
      </c>
      <c r="C1057" s="46">
        <v>0.68070300000000006</v>
      </c>
      <c r="D1057" s="3"/>
    </row>
    <row r="1058" spans="2:4" x14ac:dyDescent="0.35">
      <c r="B1058" s="43">
        <v>24313</v>
      </c>
      <c r="C1058" s="46">
        <v>0.602823</v>
      </c>
      <c r="D1058" s="3"/>
    </row>
    <row r="1059" spans="2:4" x14ac:dyDescent="0.35">
      <c r="B1059" s="43">
        <v>24314</v>
      </c>
      <c r="C1059" s="46">
        <v>0.38664699999999996</v>
      </c>
      <c r="D1059" s="3"/>
    </row>
    <row r="1060" spans="2:4" x14ac:dyDescent="0.35">
      <c r="B1060" s="43">
        <v>24315</v>
      </c>
      <c r="C1060" s="46">
        <v>0.28044700000000011</v>
      </c>
      <c r="D1060" s="3"/>
    </row>
    <row r="1061" spans="2:4" x14ac:dyDescent="0.35">
      <c r="B1061" s="43">
        <v>24321</v>
      </c>
      <c r="C1061" s="46">
        <v>0.69301500000000005</v>
      </c>
      <c r="D1061" s="3"/>
    </row>
    <row r="1062" spans="2:4" x14ac:dyDescent="0.35">
      <c r="B1062" s="43">
        <v>24322</v>
      </c>
      <c r="C1062" s="46">
        <v>0.62127100000000013</v>
      </c>
      <c r="D1062" s="3"/>
    </row>
    <row r="1063" spans="2:4" x14ac:dyDescent="0.35">
      <c r="B1063" s="43">
        <v>24323</v>
      </c>
      <c r="C1063" s="46">
        <v>0.54339100000000007</v>
      </c>
      <c r="D1063" s="3"/>
    </row>
    <row r="1064" spans="2:4" x14ac:dyDescent="0.35">
      <c r="B1064" s="43">
        <v>24324</v>
      </c>
      <c r="C1064" s="46">
        <v>0.32721500000000003</v>
      </c>
      <c r="D1064" s="3"/>
    </row>
    <row r="1065" spans="2:4" x14ac:dyDescent="0.35">
      <c r="B1065" s="43">
        <v>24325</v>
      </c>
      <c r="C1065" s="46">
        <v>0.22101500000000007</v>
      </c>
      <c r="D1065" s="3"/>
    </row>
    <row r="1066" spans="2:4" x14ac:dyDescent="0.35">
      <c r="B1066" s="43">
        <v>24331</v>
      </c>
      <c r="C1066" s="46">
        <v>0.62850000000000006</v>
      </c>
      <c r="D1066" s="3"/>
    </row>
    <row r="1067" spans="2:4" x14ac:dyDescent="0.35">
      <c r="B1067" s="43">
        <v>24332</v>
      </c>
      <c r="C1067" s="46">
        <v>0.55675600000000003</v>
      </c>
      <c r="D1067" s="3"/>
    </row>
    <row r="1068" spans="2:4" x14ac:dyDescent="0.35">
      <c r="B1068" s="43">
        <v>24333</v>
      </c>
      <c r="C1068" s="46">
        <v>0.47887600000000008</v>
      </c>
      <c r="D1068" s="3"/>
    </row>
    <row r="1069" spans="2:4" x14ac:dyDescent="0.35">
      <c r="B1069" s="43">
        <v>24334</v>
      </c>
      <c r="C1069" s="46">
        <v>0.26270000000000004</v>
      </c>
      <c r="D1069" s="3"/>
    </row>
    <row r="1070" spans="2:4" x14ac:dyDescent="0.35">
      <c r="B1070" s="43">
        <v>24335</v>
      </c>
      <c r="C1070" s="46">
        <v>0.15650000000000008</v>
      </c>
      <c r="D1070" s="3"/>
    </row>
    <row r="1071" spans="2:4" x14ac:dyDescent="0.35">
      <c r="B1071" s="43">
        <v>24341</v>
      </c>
      <c r="C1071" s="46">
        <v>0.44942199999999999</v>
      </c>
      <c r="D1071" s="3"/>
    </row>
    <row r="1072" spans="2:4" x14ac:dyDescent="0.35">
      <c r="B1072" s="43">
        <v>24342</v>
      </c>
      <c r="C1072" s="46">
        <v>0.37767799999999996</v>
      </c>
      <c r="D1072" s="3"/>
    </row>
    <row r="1073" spans="2:4" x14ac:dyDescent="0.35">
      <c r="B1073" s="43">
        <v>24343</v>
      </c>
      <c r="C1073" s="46">
        <v>0.29979800000000001</v>
      </c>
      <c r="D1073" s="3"/>
    </row>
    <row r="1074" spans="2:4" x14ac:dyDescent="0.35">
      <c r="B1074" s="43">
        <v>24344</v>
      </c>
      <c r="C1074" s="46">
        <v>8.3621999999999974E-2</v>
      </c>
      <c r="D1074" s="3"/>
    </row>
    <row r="1075" spans="2:4" x14ac:dyDescent="0.35">
      <c r="B1075" s="43">
        <v>24345</v>
      </c>
      <c r="C1075" s="46">
        <v>-2.2577999999999987E-2</v>
      </c>
      <c r="D1075" s="3"/>
    </row>
    <row r="1076" spans="2:4" x14ac:dyDescent="0.35">
      <c r="B1076" s="43">
        <v>24351</v>
      </c>
      <c r="C1076" s="46">
        <v>0.36144700000000007</v>
      </c>
      <c r="D1076" s="3"/>
    </row>
    <row r="1077" spans="2:4" x14ac:dyDescent="0.35">
      <c r="B1077" s="43">
        <v>24352</v>
      </c>
      <c r="C1077" s="46">
        <v>0.28970300000000004</v>
      </c>
      <c r="D1077" s="3"/>
    </row>
    <row r="1078" spans="2:4" x14ac:dyDescent="0.35">
      <c r="B1078" s="43">
        <v>24353</v>
      </c>
      <c r="C1078" s="46">
        <v>0.21182300000000009</v>
      </c>
      <c r="D1078" s="3"/>
    </row>
    <row r="1079" spans="2:4" x14ac:dyDescent="0.35">
      <c r="B1079" s="43">
        <v>24354</v>
      </c>
      <c r="C1079" s="46">
        <v>-4.3530000000000513E-3</v>
      </c>
      <c r="D1079" s="3"/>
    </row>
    <row r="1080" spans="2:4" x14ac:dyDescent="0.35">
      <c r="B1080" s="43">
        <v>24355</v>
      </c>
      <c r="C1080" s="46">
        <v>-0.1105529999999999</v>
      </c>
      <c r="D1080" s="3"/>
    </row>
    <row r="1081" spans="2:4" x14ac:dyDescent="0.35">
      <c r="B1081" s="43">
        <v>24411</v>
      </c>
      <c r="C1081" s="46">
        <v>0.67046500000000009</v>
      </c>
      <c r="D1081" s="3"/>
    </row>
    <row r="1082" spans="2:4" x14ac:dyDescent="0.35">
      <c r="B1082" s="43">
        <v>24412</v>
      </c>
      <c r="C1082" s="46">
        <v>0.59872100000000006</v>
      </c>
      <c r="D1082" s="3"/>
    </row>
    <row r="1083" spans="2:4" x14ac:dyDescent="0.35">
      <c r="B1083" s="43">
        <v>24413</v>
      </c>
      <c r="C1083" s="46">
        <v>0.520841</v>
      </c>
      <c r="D1083" s="3"/>
    </row>
    <row r="1084" spans="2:4" x14ac:dyDescent="0.35">
      <c r="B1084" s="43">
        <v>24414</v>
      </c>
      <c r="C1084" s="46">
        <v>0.30466499999999996</v>
      </c>
      <c r="D1084" s="3"/>
    </row>
    <row r="1085" spans="2:4" x14ac:dyDescent="0.35">
      <c r="B1085" s="43">
        <v>24415</v>
      </c>
      <c r="C1085" s="46">
        <v>0.19846500000000011</v>
      </c>
      <c r="D1085" s="3"/>
    </row>
    <row r="1086" spans="2:4" x14ac:dyDescent="0.35">
      <c r="B1086" s="43">
        <v>24421</v>
      </c>
      <c r="C1086" s="46">
        <v>0.61103300000000005</v>
      </c>
      <c r="D1086" s="3"/>
    </row>
    <row r="1087" spans="2:4" x14ac:dyDescent="0.35">
      <c r="B1087" s="43">
        <v>24422</v>
      </c>
      <c r="C1087" s="46">
        <v>0.53928900000000013</v>
      </c>
      <c r="D1087" s="3"/>
    </row>
    <row r="1088" spans="2:4" x14ac:dyDescent="0.35">
      <c r="B1088" s="43">
        <v>24423</v>
      </c>
      <c r="C1088" s="46">
        <v>0.46140900000000007</v>
      </c>
      <c r="D1088" s="3"/>
    </row>
    <row r="1089" spans="2:4" x14ac:dyDescent="0.35">
      <c r="B1089" s="43">
        <v>24424</v>
      </c>
      <c r="C1089" s="46">
        <v>0.24523300000000003</v>
      </c>
      <c r="D1089" s="3"/>
    </row>
    <row r="1090" spans="2:4" x14ac:dyDescent="0.35">
      <c r="B1090" s="43">
        <v>24425</v>
      </c>
      <c r="C1090" s="46">
        <v>0.13903300000000007</v>
      </c>
      <c r="D1090" s="3"/>
    </row>
    <row r="1091" spans="2:4" x14ac:dyDescent="0.35">
      <c r="B1091" s="43">
        <v>24431</v>
      </c>
      <c r="C1091" s="46">
        <v>0.54651800000000006</v>
      </c>
      <c r="D1091" s="3"/>
    </row>
    <row r="1092" spans="2:4" x14ac:dyDescent="0.35">
      <c r="B1092" s="43">
        <v>24432</v>
      </c>
      <c r="C1092" s="46">
        <v>0.47477400000000003</v>
      </c>
      <c r="D1092" s="3"/>
    </row>
    <row r="1093" spans="2:4" x14ac:dyDescent="0.35">
      <c r="B1093" s="43">
        <v>24433</v>
      </c>
      <c r="C1093" s="46">
        <v>0.39689400000000008</v>
      </c>
      <c r="D1093" s="3"/>
    </row>
    <row r="1094" spans="2:4" x14ac:dyDescent="0.35">
      <c r="B1094" s="43">
        <v>24434</v>
      </c>
      <c r="C1094" s="46">
        <v>0.18071800000000005</v>
      </c>
      <c r="D1094" s="3"/>
    </row>
    <row r="1095" spans="2:4" x14ac:dyDescent="0.35">
      <c r="B1095" s="43">
        <v>24435</v>
      </c>
      <c r="C1095" s="46">
        <v>7.4518000000000084E-2</v>
      </c>
      <c r="D1095" s="3"/>
    </row>
    <row r="1096" spans="2:4" x14ac:dyDescent="0.35">
      <c r="B1096" s="43">
        <v>24441</v>
      </c>
      <c r="C1096" s="46">
        <v>0.36743999999999999</v>
      </c>
      <c r="D1096" s="3"/>
    </row>
    <row r="1097" spans="2:4" x14ac:dyDescent="0.35">
      <c r="B1097" s="43">
        <v>24442</v>
      </c>
      <c r="C1097" s="46">
        <v>0.29569599999999996</v>
      </c>
      <c r="D1097" s="3"/>
    </row>
    <row r="1098" spans="2:4" x14ac:dyDescent="0.35">
      <c r="B1098" s="43">
        <v>24443</v>
      </c>
      <c r="C1098" s="46">
        <v>0.21781600000000001</v>
      </c>
      <c r="D1098" s="3"/>
    </row>
    <row r="1099" spans="2:4" x14ac:dyDescent="0.35">
      <c r="B1099" s="43">
        <v>24444</v>
      </c>
      <c r="C1099" s="46">
        <v>1.6399999999999748E-3</v>
      </c>
      <c r="D1099" s="3"/>
    </row>
    <row r="1100" spans="2:4" x14ac:dyDescent="0.35">
      <c r="B1100" s="43">
        <v>24445</v>
      </c>
      <c r="C1100" s="46">
        <v>-0.10455999999999999</v>
      </c>
      <c r="D1100" s="3"/>
    </row>
    <row r="1101" spans="2:4" x14ac:dyDescent="0.35">
      <c r="B1101" s="43">
        <v>24451</v>
      </c>
      <c r="C1101" s="46">
        <v>0.27946500000000007</v>
      </c>
      <c r="D1101" s="3"/>
    </row>
    <row r="1102" spans="2:4" x14ac:dyDescent="0.35">
      <c r="B1102" s="43">
        <v>24452</v>
      </c>
      <c r="C1102" s="46">
        <v>0.20772100000000004</v>
      </c>
      <c r="D1102" s="3"/>
    </row>
    <row r="1103" spans="2:4" x14ac:dyDescent="0.35">
      <c r="B1103" s="43">
        <v>24453</v>
      </c>
      <c r="C1103" s="46">
        <v>0.1298410000000001</v>
      </c>
      <c r="D1103" s="3"/>
    </row>
    <row r="1104" spans="2:4" x14ac:dyDescent="0.35">
      <c r="B1104" s="43">
        <v>24454</v>
      </c>
      <c r="C1104" s="46">
        <v>-8.6335000000000051E-2</v>
      </c>
      <c r="D1104" s="3"/>
    </row>
    <row r="1105" spans="2:4" x14ac:dyDescent="0.35">
      <c r="B1105" s="43">
        <v>24455</v>
      </c>
      <c r="C1105" s="46">
        <v>-0.1925349999999999</v>
      </c>
      <c r="D1105" s="3"/>
    </row>
    <row r="1106" spans="2:4" x14ac:dyDescent="0.35">
      <c r="B1106" s="43">
        <v>24511</v>
      </c>
      <c r="C1106" s="46">
        <v>0.63019000000000003</v>
      </c>
      <c r="D1106" s="3"/>
    </row>
    <row r="1107" spans="2:4" x14ac:dyDescent="0.35">
      <c r="B1107" s="43">
        <v>24512</v>
      </c>
      <c r="C1107" s="46">
        <v>0.558446</v>
      </c>
      <c r="D1107" s="3"/>
    </row>
    <row r="1108" spans="2:4" x14ac:dyDescent="0.35">
      <c r="B1108" s="43">
        <v>24513</v>
      </c>
      <c r="C1108" s="46">
        <v>0.48056600000000005</v>
      </c>
      <c r="D1108" s="3"/>
    </row>
    <row r="1109" spans="2:4" x14ac:dyDescent="0.35">
      <c r="B1109" s="43">
        <v>24514</v>
      </c>
      <c r="C1109" s="46">
        <v>0.26439000000000001</v>
      </c>
      <c r="D1109" s="3"/>
    </row>
    <row r="1110" spans="2:4" x14ac:dyDescent="0.35">
      <c r="B1110" s="43">
        <v>24515</v>
      </c>
      <c r="C1110" s="46">
        <v>0.15819000000000005</v>
      </c>
      <c r="D1110" s="3"/>
    </row>
    <row r="1111" spans="2:4" x14ac:dyDescent="0.35">
      <c r="B1111" s="43">
        <v>24521</v>
      </c>
      <c r="C1111" s="46">
        <v>0.5707580000000001</v>
      </c>
      <c r="D1111" s="3"/>
    </row>
    <row r="1112" spans="2:4" x14ac:dyDescent="0.35">
      <c r="B1112" s="43">
        <v>24522</v>
      </c>
      <c r="C1112" s="46">
        <v>0.49901400000000007</v>
      </c>
      <c r="D1112" s="3"/>
    </row>
    <row r="1113" spans="2:4" x14ac:dyDescent="0.35">
      <c r="B1113" s="43">
        <v>24523</v>
      </c>
      <c r="C1113" s="46">
        <v>0.42113400000000001</v>
      </c>
      <c r="D1113" s="3"/>
    </row>
    <row r="1114" spans="2:4" x14ac:dyDescent="0.35">
      <c r="B1114" s="43">
        <v>24524</v>
      </c>
      <c r="C1114" s="46">
        <v>0.20495799999999997</v>
      </c>
      <c r="D1114" s="3"/>
    </row>
    <row r="1115" spans="2:4" x14ac:dyDescent="0.35">
      <c r="B1115" s="43">
        <v>24525</v>
      </c>
      <c r="C1115" s="46">
        <v>9.8758000000000123E-2</v>
      </c>
      <c r="D1115" s="3"/>
    </row>
    <row r="1116" spans="2:4" x14ac:dyDescent="0.35">
      <c r="B1116" s="43">
        <v>24531</v>
      </c>
      <c r="C1116" s="46">
        <v>0.506243</v>
      </c>
      <c r="D1116" s="3"/>
    </row>
    <row r="1117" spans="2:4" x14ac:dyDescent="0.35">
      <c r="B1117" s="43">
        <v>24532</v>
      </c>
      <c r="C1117" s="46">
        <v>0.43449899999999997</v>
      </c>
      <c r="D1117" s="3"/>
    </row>
    <row r="1118" spans="2:4" x14ac:dyDescent="0.35">
      <c r="B1118" s="43">
        <v>24533</v>
      </c>
      <c r="C1118" s="46">
        <v>0.35661900000000002</v>
      </c>
      <c r="D1118" s="3"/>
    </row>
    <row r="1119" spans="2:4" x14ac:dyDescent="0.35">
      <c r="B1119" s="43">
        <v>24534</v>
      </c>
      <c r="C1119" s="46">
        <v>0.14044299999999998</v>
      </c>
      <c r="D1119" s="3"/>
    </row>
    <row r="1120" spans="2:4" x14ac:dyDescent="0.35">
      <c r="B1120" s="43">
        <v>24535</v>
      </c>
      <c r="C1120" s="46">
        <v>3.4243000000000023E-2</v>
      </c>
      <c r="D1120" s="3"/>
    </row>
    <row r="1121" spans="2:4" x14ac:dyDescent="0.35">
      <c r="B1121" s="43">
        <v>24541</v>
      </c>
      <c r="C1121" s="46">
        <v>0.32716499999999993</v>
      </c>
      <c r="D1121" s="3"/>
    </row>
    <row r="1122" spans="2:4" x14ac:dyDescent="0.35">
      <c r="B1122" s="43">
        <v>24542</v>
      </c>
      <c r="C1122" s="46">
        <v>0.2554209999999999</v>
      </c>
      <c r="D1122" s="3"/>
    </row>
    <row r="1123" spans="2:4" x14ac:dyDescent="0.35">
      <c r="B1123" s="43">
        <v>24543</v>
      </c>
      <c r="C1123" s="46">
        <v>0.17754099999999995</v>
      </c>
      <c r="D1123" s="3"/>
    </row>
    <row r="1124" spans="2:4" x14ac:dyDescent="0.35">
      <c r="B1124" s="43">
        <v>24544</v>
      </c>
      <c r="C1124" s="46">
        <v>-3.8635000000000197E-2</v>
      </c>
      <c r="D1124" s="3"/>
    </row>
    <row r="1125" spans="2:4" x14ac:dyDescent="0.35">
      <c r="B1125" s="43">
        <v>24545</v>
      </c>
      <c r="C1125" s="46">
        <v>-0.14483500000000005</v>
      </c>
      <c r="D1125" s="3"/>
    </row>
    <row r="1126" spans="2:4" x14ac:dyDescent="0.35">
      <c r="B1126" s="43">
        <v>24551</v>
      </c>
      <c r="C1126" s="46">
        <v>0.23919000000000001</v>
      </c>
      <c r="D1126" s="3"/>
    </row>
    <row r="1127" spans="2:4" x14ac:dyDescent="0.35">
      <c r="B1127" s="43">
        <v>24552</v>
      </c>
      <c r="C1127" s="46">
        <v>0.16744599999999998</v>
      </c>
      <c r="D1127" s="3"/>
    </row>
    <row r="1128" spans="2:4" x14ac:dyDescent="0.35">
      <c r="B1128" s="43">
        <v>24553</v>
      </c>
      <c r="C1128" s="46">
        <v>8.9566000000000034E-2</v>
      </c>
      <c r="D1128" s="3"/>
    </row>
    <row r="1129" spans="2:4" x14ac:dyDescent="0.35">
      <c r="B1129" s="43">
        <v>24554</v>
      </c>
      <c r="C1129" s="46">
        <v>-0.12660999999999989</v>
      </c>
      <c r="D1129" s="3"/>
    </row>
    <row r="1130" spans="2:4" x14ac:dyDescent="0.35">
      <c r="B1130" s="43">
        <v>24555</v>
      </c>
      <c r="C1130" s="46">
        <v>-0.23280999999999996</v>
      </c>
      <c r="D1130" s="3"/>
    </row>
    <row r="1131" spans="2:4" x14ac:dyDescent="0.35">
      <c r="B1131" s="43">
        <v>25111</v>
      </c>
      <c r="C1131" s="46">
        <v>0.76283999999999996</v>
      </c>
      <c r="D1131" s="3"/>
    </row>
    <row r="1132" spans="2:4" x14ac:dyDescent="0.35">
      <c r="B1132" s="43">
        <v>25112</v>
      </c>
      <c r="C1132" s="46">
        <v>0.69109600000000004</v>
      </c>
      <c r="D1132" s="3"/>
    </row>
    <row r="1133" spans="2:4" x14ac:dyDescent="0.35">
      <c r="B1133" s="43">
        <v>25113</v>
      </c>
      <c r="C1133" s="46">
        <v>0.61321599999999998</v>
      </c>
      <c r="D1133" s="3"/>
    </row>
    <row r="1134" spans="2:4" x14ac:dyDescent="0.35">
      <c r="B1134" s="43">
        <v>25114</v>
      </c>
      <c r="C1134" s="46">
        <v>0.39704000000000006</v>
      </c>
      <c r="D1134" s="3"/>
    </row>
    <row r="1135" spans="2:4" x14ac:dyDescent="0.35">
      <c r="B1135" s="43">
        <v>25115</v>
      </c>
      <c r="C1135" s="46">
        <v>0.29083999999999999</v>
      </c>
      <c r="D1135" s="3"/>
    </row>
    <row r="1136" spans="2:4" x14ac:dyDescent="0.35">
      <c r="B1136" s="43">
        <v>25121</v>
      </c>
      <c r="C1136" s="46">
        <v>0.70340800000000003</v>
      </c>
      <c r="D1136" s="3"/>
    </row>
    <row r="1137" spans="2:4" x14ac:dyDescent="0.35">
      <c r="B1137" s="43">
        <v>25122</v>
      </c>
      <c r="C1137" s="46">
        <v>0.631664</v>
      </c>
      <c r="D1137" s="3"/>
    </row>
    <row r="1138" spans="2:4" x14ac:dyDescent="0.35">
      <c r="B1138" s="43">
        <v>25123</v>
      </c>
      <c r="C1138" s="46">
        <v>0.55378400000000005</v>
      </c>
      <c r="D1138" s="3"/>
    </row>
    <row r="1139" spans="2:4" x14ac:dyDescent="0.35">
      <c r="B1139" s="43">
        <v>25124</v>
      </c>
      <c r="C1139" s="46">
        <v>0.33760800000000002</v>
      </c>
      <c r="D1139" s="3"/>
    </row>
    <row r="1140" spans="2:4" x14ac:dyDescent="0.35">
      <c r="B1140" s="43">
        <v>25125</v>
      </c>
      <c r="C1140" s="46">
        <v>0.23140800000000006</v>
      </c>
      <c r="D1140" s="3"/>
    </row>
    <row r="1141" spans="2:4" x14ac:dyDescent="0.35">
      <c r="B1141" s="43">
        <v>25131</v>
      </c>
      <c r="C1141" s="46">
        <v>0.63889300000000004</v>
      </c>
      <c r="D1141" s="3"/>
    </row>
    <row r="1142" spans="2:4" x14ac:dyDescent="0.35">
      <c r="B1142" s="43">
        <v>25132</v>
      </c>
      <c r="C1142" s="46">
        <v>0.56714900000000013</v>
      </c>
      <c r="D1142" s="3"/>
    </row>
    <row r="1143" spans="2:4" x14ac:dyDescent="0.35">
      <c r="B1143" s="43">
        <v>25133</v>
      </c>
      <c r="C1143" s="46">
        <v>0.48926900000000006</v>
      </c>
      <c r="D1143" s="3"/>
    </row>
    <row r="1144" spans="2:4" x14ac:dyDescent="0.35">
      <c r="B1144" s="43">
        <v>25134</v>
      </c>
      <c r="C1144" s="46">
        <v>0.27309300000000003</v>
      </c>
      <c r="D1144" s="3"/>
    </row>
    <row r="1145" spans="2:4" x14ac:dyDescent="0.35">
      <c r="B1145" s="43">
        <v>25135</v>
      </c>
      <c r="C1145" s="46">
        <v>0.16689300000000007</v>
      </c>
      <c r="D1145" s="3"/>
    </row>
    <row r="1146" spans="2:4" x14ac:dyDescent="0.35">
      <c r="B1146" s="43">
        <v>25141</v>
      </c>
      <c r="C1146" s="46">
        <v>0.45981499999999997</v>
      </c>
      <c r="D1146" s="3"/>
    </row>
    <row r="1147" spans="2:4" x14ac:dyDescent="0.35">
      <c r="B1147" s="43">
        <v>25142</v>
      </c>
      <c r="C1147" s="46">
        <v>0.38807099999999994</v>
      </c>
      <c r="D1147" s="3"/>
    </row>
    <row r="1148" spans="2:4" x14ac:dyDescent="0.35">
      <c r="B1148" s="43">
        <v>25143</v>
      </c>
      <c r="C1148" s="46">
        <v>0.31019099999999999</v>
      </c>
      <c r="D1148" s="3"/>
    </row>
    <row r="1149" spans="2:4" x14ac:dyDescent="0.35">
      <c r="B1149" s="43">
        <v>25144</v>
      </c>
      <c r="C1149" s="46">
        <v>9.401499999999996E-2</v>
      </c>
      <c r="D1149" s="3"/>
    </row>
    <row r="1150" spans="2:4" x14ac:dyDescent="0.35">
      <c r="B1150" s="43">
        <v>25145</v>
      </c>
      <c r="C1150" s="46">
        <v>-1.2185000000000112E-2</v>
      </c>
      <c r="D1150" s="3"/>
    </row>
    <row r="1151" spans="2:4" x14ac:dyDescent="0.35">
      <c r="B1151" s="43">
        <v>25151</v>
      </c>
      <c r="C1151" s="46">
        <v>0.37183999999999995</v>
      </c>
      <c r="D1151" s="3"/>
    </row>
    <row r="1152" spans="2:4" x14ac:dyDescent="0.35">
      <c r="B1152" s="43">
        <v>25152</v>
      </c>
      <c r="C1152" s="46">
        <v>0.30009599999999992</v>
      </c>
      <c r="D1152" s="3"/>
    </row>
    <row r="1153" spans="2:4" x14ac:dyDescent="0.35">
      <c r="B1153" s="43">
        <v>25153</v>
      </c>
      <c r="C1153" s="46">
        <v>0.22221599999999997</v>
      </c>
      <c r="D1153" s="3"/>
    </row>
    <row r="1154" spans="2:4" x14ac:dyDescent="0.35">
      <c r="B1154" s="43">
        <v>25154</v>
      </c>
      <c r="C1154" s="46">
        <v>6.0399999999999343E-3</v>
      </c>
      <c r="D1154" s="3"/>
    </row>
    <row r="1155" spans="2:4" x14ac:dyDescent="0.35">
      <c r="B1155" s="43">
        <v>25155</v>
      </c>
      <c r="C1155" s="46">
        <v>-0.10016000000000003</v>
      </c>
      <c r="D1155" s="3"/>
    </row>
    <row r="1156" spans="2:4" x14ac:dyDescent="0.35">
      <c r="B1156" s="43">
        <v>25211</v>
      </c>
      <c r="C1156" s="46">
        <v>0.73563200000000006</v>
      </c>
      <c r="D1156" s="3"/>
    </row>
    <row r="1157" spans="2:4" x14ac:dyDescent="0.35">
      <c r="B1157" s="43">
        <v>25212</v>
      </c>
      <c r="C1157" s="46">
        <v>0.66388800000000003</v>
      </c>
      <c r="D1157" s="3"/>
    </row>
    <row r="1158" spans="2:4" x14ac:dyDescent="0.35">
      <c r="B1158" s="43">
        <v>25213</v>
      </c>
      <c r="C1158" s="46">
        <v>0.58600799999999997</v>
      </c>
      <c r="D1158" s="3"/>
    </row>
    <row r="1159" spans="2:4" x14ac:dyDescent="0.35">
      <c r="B1159" s="43">
        <v>25214</v>
      </c>
      <c r="C1159" s="46">
        <v>0.36983199999999994</v>
      </c>
      <c r="D1159" s="3"/>
    </row>
    <row r="1160" spans="2:4" x14ac:dyDescent="0.35">
      <c r="B1160" s="43">
        <v>25215</v>
      </c>
      <c r="C1160" s="46">
        <v>0.26363200000000009</v>
      </c>
      <c r="D1160" s="3"/>
    </row>
    <row r="1161" spans="2:4" x14ac:dyDescent="0.35">
      <c r="B1161" s="43">
        <v>25221</v>
      </c>
      <c r="C1161" s="46">
        <v>0.67620000000000002</v>
      </c>
      <c r="D1161" s="3"/>
    </row>
    <row r="1162" spans="2:4" x14ac:dyDescent="0.35">
      <c r="B1162" s="43">
        <v>25222</v>
      </c>
      <c r="C1162" s="46">
        <v>0.6044560000000001</v>
      </c>
      <c r="D1162" s="3"/>
    </row>
    <row r="1163" spans="2:4" x14ac:dyDescent="0.35">
      <c r="B1163" s="43">
        <v>25223</v>
      </c>
      <c r="C1163" s="46">
        <v>0.52657600000000004</v>
      </c>
      <c r="D1163" s="3"/>
    </row>
    <row r="1164" spans="2:4" x14ac:dyDescent="0.35">
      <c r="B1164" s="43">
        <v>25224</v>
      </c>
      <c r="C1164" s="46">
        <v>0.31040000000000001</v>
      </c>
      <c r="D1164" s="3"/>
    </row>
    <row r="1165" spans="2:4" x14ac:dyDescent="0.35">
      <c r="B1165" s="43">
        <v>25225</v>
      </c>
      <c r="C1165" s="46">
        <v>0.20420000000000005</v>
      </c>
      <c r="D1165" s="3"/>
    </row>
    <row r="1166" spans="2:4" x14ac:dyDescent="0.35">
      <c r="B1166" s="43">
        <v>25231</v>
      </c>
      <c r="C1166" s="46">
        <v>0.61168500000000003</v>
      </c>
      <c r="D1166" s="3"/>
    </row>
    <row r="1167" spans="2:4" x14ac:dyDescent="0.35">
      <c r="B1167" s="43">
        <v>25232</v>
      </c>
      <c r="C1167" s="46">
        <v>0.539941</v>
      </c>
      <c r="D1167" s="3"/>
    </row>
    <row r="1168" spans="2:4" x14ac:dyDescent="0.35">
      <c r="B1168" s="43">
        <v>25233</v>
      </c>
      <c r="C1168" s="46">
        <v>0.46206100000000006</v>
      </c>
      <c r="D1168" s="3"/>
    </row>
    <row r="1169" spans="2:4" x14ac:dyDescent="0.35">
      <c r="B1169" s="43">
        <v>25234</v>
      </c>
      <c r="C1169" s="46">
        <v>0.24588500000000002</v>
      </c>
      <c r="D1169" s="3"/>
    </row>
    <row r="1170" spans="2:4" x14ac:dyDescent="0.35">
      <c r="B1170" s="43">
        <v>25235</v>
      </c>
      <c r="C1170" s="46">
        <v>0.13968500000000006</v>
      </c>
      <c r="D1170" s="3"/>
    </row>
    <row r="1171" spans="2:4" x14ac:dyDescent="0.35">
      <c r="B1171" s="43">
        <v>25241</v>
      </c>
      <c r="C1171" s="46">
        <v>0.43260699999999996</v>
      </c>
      <c r="D1171" s="3"/>
    </row>
    <row r="1172" spans="2:4" x14ac:dyDescent="0.35">
      <c r="B1172" s="43">
        <v>25242</v>
      </c>
      <c r="C1172" s="46">
        <v>0.36086299999999993</v>
      </c>
      <c r="D1172" s="3"/>
    </row>
    <row r="1173" spans="2:4" x14ac:dyDescent="0.35">
      <c r="B1173" s="43">
        <v>25243</v>
      </c>
      <c r="C1173" s="46">
        <v>0.28298299999999998</v>
      </c>
      <c r="D1173" s="3"/>
    </row>
    <row r="1174" spans="2:4" x14ac:dyDescent="0.35">
      <c r="B1174" s="43">
        <v>25244</v>
      </c>
      <c r="C1174" s="46">
        <v>6.680699999999995E-2</v>
      </c>
      <c r="D1174" s="3"/>
    </row>
    <row r="1175" spans="2:4" x14ac:dyDescent="0.35">
      <c r="B1175" s="43">
        <v>25245</v>
      </c>
      <c r="C1175" s="46">
        <v>-3.9393000000000011E-2</v>
      </c>
      <c r="D1175" s="3"/>
    </row>
    <row r="1176" spans="2:4" x14ac:dyDescent="0.35">
      <c r="B1176" s="43">
        <v>25251</v>
      </c>
      <c r="C1176" s="46">
        <v>0.34463200000000005</v>
      </c>
      <c r="D1176" s="3"/>
    </row>
    <row r="1177" spans="2:4" x14ac:dyDescent="0.35">
      <c r="B1177" s="43">
        <v>25252</v>
      </c>
      <c r="C1177" s="46">
        <v>0.27288800000000002</v>
      </c>
      <c r="D1177" s="3"/>
    </row>
    <row r="1178" spans="2:4" x14ac:dyDescent="0.35">
      <c r="B1178" s="43">
        <v>25253</v>
      </c>
      <c r="C1178" s="46">
        <v>0.19500800000000007</v>
      </c>
      <c r="D1178" s="3"/>
    </row>
    <row r="1179" spans="2:4" x14ac:dyDescent="0.35">
      <c r="B1179" s="43">
        <v>25254</v>
      </c>
      <c r="C1179" s="46">
        <v>-2.1167999999999854E-2</v>
      </c>
      <c r="D1179" s="3"/>
    </row>
    <row r="1180" spans="2:4" x14ac:dyDescent="0.35">
      <c r="B1180" s="43">
        <v>25255</v>
      </c>
      <c r="C1180" s="46">
        <v>-0.12736799999999993</v>
      </c>
      <c r="D1180" s="3"/>
    </row>
    <row r="1181" spans="2:4" x14ac:dyDescent="0.35">
      <c r="B1181" s="43">
        <v>25311</v>
      </c>
      <c r="C1181" s="46">
        <v>0.70609699999999997</v>
      </c>
      <c r="D1181" s="3"/>
    </row>
    <row r="1182" spans="2:4" x14ac:dyDescent="0.35">
      <c r="B1182" s="43">
        <v>25312</v>
      </c>
      <c r="C1182" s="46">
        <v>0.63435300000000006</v>
      </c>
      <c r="D1182" s="3"/>
    </row>
    <row r="1183" spans="2:4" x14ac:dyDescent="0.35">
      <c r="B1183" s="43">
        <v>25313</v>
      </c>
      <c r="C1183" s="46">
        <v>0.556473</v>
      </c>
      <c r="D1183" s="3"/>
    </row>
    <row r="1184" spans="2:4" x14ac:dyDescent="0.35">
      <c r="B1184" s="43">
        <v>25314</v>
      </c>
      <c r="C1184" s="46">
        <v>0.34029700000000007</v>
      </c>
      <c r="D1184" s="3"/>
    </row>
    <row r="1185" spans="2:4" x14ac:dyDescent="0.35">
      <c r="B1185" s="43">
        <v>25315</v>
      </c>
      <c r="C1185" s="46">
        <v>0.234097</v>
      </c>
      <c r="D1185" s="3"/>
    </row>
    <row r="1186" spans="2:4" x14ac:dyDescent="0.35">
      <c r="B1186" s="43">
        <v>25321</v>
      </c>
      <c r="C1186" s="46">
        <v>0.64666500000000005</v>
      </c>
      <c r="D1186" s="3"/>
    </row>
    <row r="1187" spans="2:4" x14ac:dyDescent="0.35">
      <c r="B1187" s="43">
        <v>25322</v>
      </c>
      <c r="C1187" s="46">
        <v>0.57492100000000002</v>
      </c>
      <c r="D1187" s="3"/>
    </row>
    <row r="1188" spans="2:4" x14ac:dyDescent="0.35">
      <c r="B1188" s="43">
        <v>25323</v>
      </c>
      <c r="C1188" s="46">
        <v>0.49704100000000007</v>
      </c>
      <c r="D1188" s="3"/>
    </row>
    <row r="1189" spans="2:4" x14ac:dyDescent="0.35">
      <c r="B1189" s="43">
        <v>25324</v>
      </c>
      <c r="C1189" s="46">
        <v>0.28086500000000003</v>
      </c>
      <c r="D1189" s="3"/>
    </row>
    <row r="1190" spans="2:4" x14ac:dyDescent="0.35">
      <c r="B1190" s="43">
        <v>25325</v>
      </c>
      <c r="C1190" s="46">
        <v>0.17466500000000007</v>
      </c>
      <c r="D1190" s="3"/>
    </row>
    <row r="1191" spans="2:4" x14ac:dyDescent="0.35">
      <c r="B1191" s="43">
        <v>25331</v>
      </c>
      <c r="C1191" s="46">
        <v>0.58215000000000006</v>
      </c>
      <c r="D1191" s="3"/>
    </row>
    <row r="1192" spans="2:4" x14ac:dyDescent="0.35">
      <c r="B1192" s="43">
        <v>25332</v>
      </c>
      <c r="C1192" s="46">
        <v>0.51040600000000014</v>
      </c>
      <c r="D1192" s="3"/>
    </row>
    <row r="1193" spans="2:4" x14ac:dyDescent="0.35">
      <c r="B1193" s="43">
        <v>25333</v>
      </c>
      <c r="C1193" s="46">
        <v>0.43252600000000008</v>
      </c>
      <c r="D1193" s="3"/>
    </row>
    <row r="1194" spans="2:4" x14ac:dyDescent="0.35">
      <c r="B1194" s="43">
        <v>25334</v>
      </c>
      <c r="C1194" s="46">
        <v>0.21635000000000004</v>
      </c>
      <c r="D1194" s="3"/>
    </row>
    <row r="1195" spans="2:4" x14ac:dyDescent="0.35">
      <c r="B1195" s="43">
        <v>25335</v>
      </c>
      <c r="C1195" s="46">
        <v>0.11015000000000008</v>
      </c>
      <c r="D1195" s="3"/>
    </row>
    <row r="1196" spans="2:4" x14ac:dyDescent="0.35">
      <c r="B1196" s="43">
        <v>25341</v>
      </c>
      <c r="C1196" s="46">
        <v>0.40307199999999999</v>
      </c>
      <c r="D1196" s="3"/>
    </row>
    <row r="1197" spans="2:4" x14ac:dyDescent="0.35">
      <c r="B1197" s="43">
        <v>25342</v>
      </c>
      <c r="C1197" s="46">
        <v>0.33132799999999996</v>
      </c>
      <c r="D1197" s="3"/>
    </row>
    <row r="1198" spans="2:4" x14ac:dyDescent="0.35">
      <c r="B1198" s="43">
        <v>25343</v>
      </c>
      <c r="C1198" s="46">
        <v>0.25344800000000001</v>
      </c>
      <c r="D1198" s="3"/>
    </row>
    <row r="1199" spans="2:4" x14ac:dyDescent="0.35">
      <c r="B1199" s="43">
        <v>25344</v>
      </c>
      <c r="C1199" s="46">
        <v>3.7271999999999972E-2</v>
      </c>
      <c r="D1199" s="3"/>
    </row>
    <row r="1200" spans="2:4" x14ac:dyDescent="0.35">
      <c r="B1200" s="43">
        <v>25345</v>
      </c>
      <c r="C1200" s="46">
        <v>-6.89280000000001E-2</v>
      </c>
      <c r="D1200" s="3"/>
    </row>
    <row r="1201" spans="2:4" x14ac:dyDescent="0.35">
      <c r="B1201" s="43">
        <v>25351</v>
      </c>
      <c r="C1201" s="46">
        <v>0.31509699999999996</v>
      </c>
      <c r="D1201" s="3"/>
    </row>
    <row r="1202" spans="2:4" x14ac:dyDescent="0.35">
      <c r="B1202" s="43">
        <v>25352</v>
      </c>
      <c r="C1202" s="46">
        <v>0.24335299999999993</v>
      </c>
      <c r="D1202" s="3"/>
    </row>
    <row r="1203" spans="2:4" x14ac:dyDescent="0.35">
      <c r="B1203" s="43">
        <v>25353</v>
      </c>
      <c r="C1203" s="46">
        <v>0.16547299999999998</v>
      </c>
      <c r="D1203" s="3"/>
    </row>
    <row r="1204" spans="2:4" x14ac:dyDescent="0.35">
      <c r="B1204" s="43">
        <v>25354</v>
      </c>
      <c r="C1204" s="46">
        <v>-5.0702999999999943E-2</v>
      </c>
      <c r="D1204" s="3"/>
    </row>
    <row r="1205" spans="2:4" x14ac:dyDescent="0.35">
      <c r="B1205" s="43">
        <v>25355</v>
      </c>
      <c r="C1205" s="46">
        <v>-0.15690300000000001</v>
      </c>
      <c r="D1205" s="3"/>
    </row>
    <row r="1206" spans="2:4" x14ac:dyDescent="0.35">
      <c r="B1206" s="43">
        <v>25411</v>
      </c>
      <c r="C1206" s="46">
        <v>0.62411499999999998</v>
      </c>
      <c r="D1206" s="3"/>
    </row>
    <row r="1207" spans="2:4" x14ac:dyDescent="0.35">
      <c r="B1207" s="43">
        <v>25412</v>
      </c>
      <c r="C1207" s="46">
        <v>0.55237100000000006</v>
      </c>
      <c r="D1207" s="3"/>
    </row>
    <row r="1208" spans="2:4" x14ac:dyDescent="0.35">
      <c r="B1208" s="43">
        <v>25413</v>
      </c>
      <c r="C1208" s="46">
        <v>0.474491</v>
      </c>
      <c r="D1208" s="3"/>
    </row>
    <row r="1209" spans="2:4" x14ac:dyDescent="0.35">
      <c r="B1209" s="43">
        <v>25414</v>
      </c>
      <c r="C1209" s="46">
        <v>0.25831500000000007</v>
      </c>
      <c r="D1209" s="3"/>
    </row>
    <row r="1210" spans="2:4" x14ac:dyDescent="0.35">
      <c r="B1210" s="43">
        <v>25415</v>
      </c>
      <c r="C1210" s="46">
        <v>0.152115</v>
      </c>
      <c r="D1210" s="3"/>
    </row>
    <row r="1211" spans="2:4" x14ac:dyDescent="0.35">
      <c r="B1211" s="43">
        <v>25421</v>
      </c>
      <c r="C1211" s="46">
        <v>0.56468300000000005</v>
      </c>
      <c r="D1211" s="3"/>
    </row>
    <row r="1212" spans="2:4" x14ac:dyDescent="0.35">
      <c r="B1212" s="43">
        <v>25422</v>
      </c>
      <c r="C1212" s="46">
        <v>0.49293900000000002</v>
      </c>
      <c r="D1212" s="3"/>
    </row>
    <row r="1213" spans="2:4" x14ac:dyDescent="0.35">
      <c r="B1213" s="43">
        <v>25423</v>
      </c>
      <c r="C1213" s="46">
        <v>0.41505900000000007</v>
      </c>
      <c r="D1213" s="3"/>
    </row>
    <row r="1214" spans="2:4" x14ac:dyDescent="0.35">
      <c r="B1214" s="43">
        <v>25424</v>
      </c>
      <c r="C1214" s="46">
        <v>0.19888300000000003</v>
      </c>
      <c r="D1214" s="3"/>
    </row>
    <row r="1215" spans="2:4" x14ac:dyDescent="0.35">
      <c r="B1215" s="43">
        <v>25425</v>
      </c>
      <c r="C1215" s="46">
        <v>9.2683000000000071E-2</v>
      </c>
      <c r="D1215" s="3"/>
    </row>
    <row r="1216" spans="2:4" x14ac:dyDescent="0.35">
      <c r="B1216" s="43">
        <v>25431</v>
      </c>
      <c r="C1216" s="46">
        <v>0.50016800000000006</v>
      </c>
      <c r="D1216" s="3"/>
    </row>
    <row r="1217" spans="2:4" x14ac:dyDescent="0.35">
      <c r="B1217" s="43">
        <v>25432</v>
      </c>
      <c r="C1217" s="46">
        <v>0.42842400000000003</v>
      </c>
      <c r="D1217" s="3"/>
    </row>
    <row r="1218" spans="2:4" x14ac:dyDescent="0.35">
      <c r="B1218" s="43">
        <v>25433</v>
      </c>
      <c r="C1218" s="46">
        <v>0.35054400000000008</v>
      </c>
      <c r="D1218" s="3"/>
    </row>
    <row r="1219" spans="2:4" x14ac:dyDescent="0.35">
      <c r="B1219" s="43">
        <v>25434</v>
      </c>
      <c r="C1219" s="46">
        <v>0.13436800000000004</v>
      </c>
      <c r="D1219" s="3"/>
    </row>
    <row r="1220" spans="2:4" x14ac:dyDescent="0.35">
      <c r="B1220" s="43">
        <v>25435</v>
      </c>
      <c r="C1220" s="46">
        <v>2.8168000000000082E-2</v>
      </c>
      <c r="D1220" s="3"/>
    </row>
    <row r="1221" spans="2:4" x14ac:dyDescent="0.35">
      <c r="B1221" s="43">
        <v>25441</v>
      </c>
      <c r="C1221" s="46">
        <v>0.32108999999999999</v>
      </c>
      <c r="D1221" s="3"/>
    </row>
    <row r="1222" spans="2:4" x14ac:dyDescent="0.35">
      <c r="B1222" s="43">
        <v>25442</v>
      </c>
      <c r="C1222" s="46">
        <v>0.24934599999999996</v>
      </c>
      <c r="D1222" s="3"/>
    </row>
    <row r="1223" spans="2:4" x14ac:dyDescent="0.35">
      <c r="B1223" s="43">
        <v>25443</v>
      </c>
      <c r="C1223" s="46">
        <v>0.17146600000000001</v>
      </c>
      <c r="D1223" s="3"/>
    </row>
    <row r="1224" spans="2:4" x14ac:dyDescent="0.35">
      <c r="B1224" s="43">
        <v>25444</v>
      </c>
      <c r="C1224" s="46">
        <v>-4.4710000000000027E-2</v>
      </c>
      <c r="D1224" s="3"/>
    </row>
    <row r="1225" spans="2:4" x14ac:dyDescent="0.35">
      <c r="B1225" s="43">
        <v>25445</v>
      </c>
      <c r="C1225" s="46">
        <v>-0.1509100000000001</v>
      </c>
      <c r="D1225" s="3"/>
    </row>
    <row r="1226" spans="2:4" x14ac:dyDescent="0.35">
      <c r="B1226" s="43">
        <v>25451</v>
      </c>
      <c r="C1226" s="46">
        <v>0.23311499999999996</v>
      </c>
      <c r="D1226" s="3"/>
    </row>
    <row r="1227" spans="2:4" x14ac:dyDescent="0.35">
      <c r="B1227" s="43">
        <v>25452</v>
      </c>
      <c r="C1227" s="46">
        <v>0.16137099999999993</v>
      </c>
      <c r="D1227" s="3"/>
    </row>
    <row r="1228" spans="2:4" x14ac:dyDescent="0.35">
      <c r="B1228" s="43">
        <v>25453</v>
      </c>
      <c r="C1228" s="46">
        <v>8.3490999999999982E-2</v>
      </c>
      <c r="D1228" s="3"/>
    </row>
    <row r="1229" spans="2:4" x14ac:dyDescent="0.35">
      <c r="B1229" s="43">
        <v>25454</v>
      </c>
      <c r="C1229" s="46">
        <v>-0.13268499999999994</v>
      </c>
      <c r="D1229" s="3"/>
    </row>
    <row r="1230" spans="2:4" x14ac:dyDescent="0.35">
      <c r="B1230" s="43">
        <v>25455</v>
      </c>
      <c r="C1230" s="46">
        <v>-0.23888500000000001</v>
      </c>
      <c r="D1230" s="3"/>
    </row>
    <row r="1231" spans="2:4" x14ac:dyDescent="0.35">
      <c r="B1231" s="43">
        <v>25511</v>
      </c>
      <c r="C1231" s="46">
        <v>0.58384000000000003</v>
      </c>
      <c r="D1231" s="3"/>
    </row>
    <row r="1232" spans="2:4" x14ac:dyDescent="0.35">
      <c r="B1232" s="43">
        <v>25512</v>
      </c>
      <c r="C1232" s="46">
        <v>0.51209600000000011</v>
      </c>
      <c r="D1232" s="3"/>
    </row>
    <row r="1233" spans="2:4" x14ac:dyDescent="0.35">
      <c r="B1233" s="43">
        <v>25513</v>
      </c>
      <c r="C1233" s="46">
        <v>0.43421600000000005</v>
      </c>
      <c r="D1233" s="3"/>
    </row>
    <row r="1234" spans="2:4" x14ac:dyDescent="0.35">
      <c r="B1234" s="43">
        <v>25514</v>
      </c>
      <c r="C1234" s="46">
        <v>0.21804000000000001</v>
      </c>
      <c r="D1234" s="3"/>
    </row>
    <row r="1235" spans="2:4" x14ac:dyDescent="0.35">
      <c r="B1235" s="43">
        <v>25515</v>
      </c>
      <c r="C1235" s="46">
        <v>0.11184000000000005</v>
      </c>
      <c r="D1235" s="3"/>
    </row>
    <row r="1236" spans="2:4" x14ac:dyDescent="0.35">
      <c r="B1236" s="43">
        <v>25521</v>
      </c>
      <c r="C1236" s="46">
        <v>0.52440799999999999</v>
      </c>
      <c r="D1236" s="3"/>
    </row>
    <row r="1237" spans="2:4" x14ac:dyDescent="0.35">
      <c r="B1237" s="43">
        <v>25522</v>
      </c>
      <c r="C1237" s="46">
        <v>0.45266400000000007</v>
      </c>
      <c r="D1237" s="3"/>
    </row>
    <row r="1238" spans="2:4" x14ac:dyDescent="0.35">
      <c r="B1238" s="43">
        <v>25523</v>
      </c>
      <c r="C1238" s="46">
        <v>0.37478400000000001</v>
      </c>
      <c r="D1238" s="3"/>
    </row>
    <row r="1239" spans="2:4" x14ac:dyDescent="0.35">
      <c r="B1239" s="43">
        <v>25524</v>
      </c>
      <c r="C1239" s="46">
        <v>0.15860800000000008</v>
      </c>
      <c r="D1239" s="3"/>
    </row>
    <row r="1240" spans="2:4" x14ac:dyDescent="0.35">
      <c r="B1240" s="43">
        <v>25525</v>
      </c>
      <c r="C1240" s="46">
        <v>5.240800000000001E-2</v>
      </c>
      <c r="D1240" s="3"/>
    </row>
    <row r="1241" spans="2:4" x14ac:dyDescent="0.35">
      <c r="B1241" s="43">
        <v>25531</v>
      </c>
      <c r="C1241" s="46">
        <v>0.459893</v>
      </c>
      <c r="D1241" s="3"/>
    </row>
    <row r="1242" spans="2:4" x14ac:dyDescent="0.35">
      <c r="B1242" s="43">
        <v>25532</v>
      </c>
      <c r="C1242" s="46">
        <v>0.38814899999999997</v>
      </c>
      <c r="D1242" s="3"/>
    </row>
    <row r="1243" spans="2:4" x14ac:dyDescent="0.35">
      <c r="B1243" s="43">
        <v>25533</v>
      </c>
      <c r="C1243" s="46">
        <v>0.31026900000000002</v>
      </c>
      <c r="D1243" s="3"/>
    </row>
    <row r="1244" spans="2:4" x14ac:dyDescent="0.35">
      <c r="B1244" s="43">
        <v>25534</v>
      </c>
      <c r="C1244" s="46">
        <v>9.4092999999999982E-2</v>
      </c>
      <c r="D1244" s="3"/>
    </row>
    <row r="1245" spans="2:4" x14ac:dyDescent="0.35">
      <c r="B1245" s="43">
        <v>25535</v>
      </c>
      <c r="C1245" s="46">
        <v>-1.2106999999999868E-2</v>
      </c>
      <c r="D1245" s="3"/>
    </row>
    <row r="1246" spans="2:4" x14ac:dyDescent="0.35">
      <c r="B1246" s="43">
        <v>25541</v>
      </c>
      <c r="C1246" s="46">
        <v>0.28081500000000004</v>
      </c>
      <c r="D1246" s="3"/>
    </row>
    <row r="1247" spans="2:4" x14ac:dyDescent="0.35">
      <c r="B1247" s="43">
        <v>25542</v>
      </c>
      <c r="C1247" s="46">
        <v>0.20907100000000001</v>
      </c>
      <c r="D1247" s="3"/>
    </row>
    <row r="1248" spans="2:4" x14ac:dyDescent="0.35">
      <c r="B1248" s="43">
        <v>25543</v>
      </c>
      <c r="C1248" s="46">
        <v>0.13119100000000006</v>
      </c>
      <c r="D1248" s="3"/>
    </row>
    <row r="1249" spans="2:4" x14ac:dyDescent="0.35">
      <c r="B1249" s="43">
        <v>25544</v>
      </c>
      <c r="C1249" s="46">
        <v>-8.4985000000000088E-2</v>
      </c>
      <c r="D1249" s="3"/>
    </row>
    <row r="1250" spans="2:4" x14ac:dyDescent="0.35">
      <c r="B1250" s="43">
        <v>25545</v>
      </c>
      <c r="C1250" s="46">
        <v>-0.19118499999999994</v>
      </c>
      <c r="D1250" s="3"/>
    </row>
    <row r="1251" spans="2:4" x14ac:dyDescent="0.35">
      <c r="B1251" s="43">
        <v>25551</v>
      </c>
      <c r="C1251" s="46">
        <v>0.19284000000000001</v>
      </c>
      <c r="D1251" s="3"/>
    </row>
    <row r="1252" spans="2:4" x14ac:dyDescent="0.35">
      <c r="B1252" s="43">
        <v>25552</v>
      </c>
      <c r="C1252" s="46">
        <v>0.12109599999999998</v>
      </c>
      <c r="D1252" s="3"/>
    </row>
    <row r="1253" spans="2:4" x14ac:dyDescent="0.35">
      <c r="B1253" s="43">
        <v>25553</v>
      </c>
      <c r="C1253" s="46">
        <v>4.3216000000000032E-2</v>
      </c>
      <c r="D1253" s="3"/>
    </row>
    <row r="1254" spans="2:4" x14ac:dyDescent="0.35">
      <c r="B1254" s="43">
        <v>25554</v>
      </c>
      <c r="C1254" s="46">
        <v>-0.17296</v>
      </c>
      <c r="D1254" s="3"/>
    </row>
    <row r="1255" spans="2:4" x14ac:dyDescent="0.35">
      <c r="B1255" s="43">
        <v>25555</v>
      </c>
      <c r="C1255" s="46">
        <v>-0.27916000000000007</v>
      </c>
      <c r="D1255" s="3"/>
    </row>
    <row r="1256" spans="2:4" x14ac:dyDescent="0.35">
      <c r="B1256" s="43">
        <v>31111</v>
      </c>
      <c r="C1256" s="46">
        <v>0.93501500000000004</v>
      </c>
      <c r="D1256" s="3"/>
    </row>
    <row r="1257" spans="2:4" x14ac:dyDescent="0.35">
      <c r="B1257" s="43">
        <v>31112</v>
      </c>
      <c r="C1257" s="46">
        <v>0.86327100000000001</v>
      </c>
      <c r="D1257" s="3"/>
    </row>
    <row r="1258" spans="2:4" x14ac:dyDescent="0.35">
      <c r="B1258" s="43">
        <v>31113</v>
      </c>
      <c r="C1258" s="46">
        <v>0.78539099999999995</v>
      </c>
      <c r="D1258" s="3"/>
    </row>
    <row r="1259" spans="2:4" x14ac:dyDescent="0.35">
      <c r="B1259" s="43">
        <v>31114</v>
      </c>
      <c r="C1259" s="46">
        <v>0.56921500000000003</v>
      </c>
      <c r="D1259" s="3"/>
    </row>
    <row r="1260" spans="2:4" x14ac:dyDescent="0.35">
      <c r="B1260" s="43">
        <v>31115</v>
      </c>
      <c r="C1260" s="46">
        <v>0.46301500000000007</v>
      </c>
      <c r="D1260" s="3"/>
    </row>
    <row r="1261" spans="2:4" x14ac:dyDescent="0.35">
      <c r="B1261" s="43">
        <v>31121</v>
      </c>
      <c r="C1261" s="46">
        <v>0.875583</v>
      </c>
      <c r="D1261" s="3"/>
    </row>
    <row r="1262" spans="2:4" x14ac:dyDescent="0.35">
      <c r="B1262" s="43">
        <v>31122</v>
      </c>
      <c r="C1262" s="46">
        <v>0.80383899999999997</v>
      </c>
      <c r="D1262" s="3"/>
    </row>
    <row r="1263" spans="2:4" x14ac:dyDescent="0.35">
      <c r="B1263" s="43">
        <v>31123</v>
      </c>
      <c r="C1263" s="46">
        <v>0.72595900000000002</v>
      </c>
      <c r="D1263" s="3"/>
    </row>
    <row r="1264" spans="2:4" x14ac:dyDescent="0.35">
      <c r="B1264" s="43">
        <v>31124</v>
      </c>
      <c r="C1264" s="46">
        <v>0.50978299999999999</v>
      </c>
      <c r="D1264" s="3"/>
    </row>
    <row r="1265" spans="2:4" x14ac:dyDescent="0.35">
      <c r="B1265" s="43">
        <v>31125</v>
      </c>
      <c r="C1265" s="46">
        <v>0.40358300000000003</v>
      </c>
      <c r="D1265" s="3"/>
    </row>
    <row r="1266" spans="2:4" x14ac:dyDescent="0.35">
      <c r="B1266" s="43">
        <v>31131</v>
      </c>
      <c r="C1266" s="46">
        <v>0.81106800000000001</v>
      </c>
      <c r="D1266" s="3"/>
    </row>
    <row r="1267" spans="2:4" x14ac:dyDescent="0.35">
      <c r="B1267" s="43">
        <v>31132</v>
      </c>
      <c r="C1267" s="46">
        <v>0.73932400000000009</v>
      </c>
      <c r="D1267" s="3"/>
    </row>
    <row r="1268" spans="2:4" x14ac:dyDescent="0.35">
      <c r="B1268" s="43">
        <v>31133</v>
      </c>
      <c r="C1268" s="46">
        <v>0.66144400000000003</v>
      </c>
      <c r="D1268" s="3"/>
    </row>
    <row r="1269" spans="2:4" x14ac:dyDescent="0.35">
      <c r="B1269" s="43">
        <v>31134</v>
      </c>
      <c r="C1269" s="46">
        <v>0.445268</v>
      </c>
      <c r="D1269" s="3"/>
    </row>
    <row r="1270" spans="2:4" x14ac:dyDescent="0.35">
      <c r="B1270" s="43">
        <v>31135</v>
      </c>
      <c r="C1270" s="46">
        <v>0.33906800000000004</v>
      </c>
      <c r="D1270" s="3"/>
    </row>
    <row r="1271" spans="2:4" x14ac:dyDescent="0.35">
      <c r="B1271" s="43">
        <v>31141</v>
      </c>
      <c r="C1271" s="46">
        <v>0.63198999999999994</v>
      </c>
      <c r="D1271" s="3"/>
    </row>
    <row r="1272" spans="2:4" x14ac:dyDescent="0.35">
      <c r="B1272" s="43">
        <v>31142</v>
      </c>
      <c r="C1272" s="46">
        <v>0.56024600000000002</v>
      </c>
      <c r="D1272" s="3"/>
    </row>
    <row r="1273" spans="2:4" x14ac:dyDescent="0.35">
      <c r="B1273" s="43">
        <v>31143</v>
      </c>
      <c r="C1273" s="46">
        <v>0.48236599999999996</v>
      </c>
      <c r="D1273" s="3"/>
    </row>
    <row r="1274" spans="2:4" x14ac:dyDescent="0.35">
      <c r="B1274" s="43">
        <v>31144</v>
      </c>
      <c r="C1274" s="46">
        <v>0.26618999999999993</v>
      </c>
      <c r="D1274" s="3"/>
    </row>
    <row r="1275" spans="2:4" x14ac:dyDescent="0.35">
      <c r="B1275" s="43">
        <v>31145</v>
      </c>
      <c r="C1275" s="46">
        <v>0.15998999999999997</v>
      </c>
      <c r="D1275" s="3"/>
    </row>
    <row r="1276" spans="2:4" x14ac:dyDescent="0.35">
      <c r="B1276" s="43">
        <v>31151</v>
      </c>
      <c r="C1276" s="46">
        <v>0.54401499999999992</v>
      </c>
      <c r="D1276" s="3"/>
    </row>
    <row r="1277" spans="2:4" x14ac:dyDescent="0.35">
      <c r="B1277" s="43">
        <v>31152</v>
      </c>
      <c r="C1277" s="46">
        <v>0.472271</v>
      </c>
      <c r="D1277" s="3"/>
    </row>
    <row r="1278" spans="2:4" x14ac:dyDescent="0.35">
      <c r="B1278" s="43">
        <v>31153</v>
      </c>
      <c r="C1278" s="46">
        <v>0.39439099999999994</v>
      </c>
      <c r="D1278" s="3"/>
    </row>
    <row r="1279" spans="2:4" x14ac:dyDescent="0.35">
      <c r="B1279" s="43">
        <v>31154</v>
      </c>
      <c r="C1279" s="46">
        <v>0.17821500000000001</v>
      </c>
      <c r="D1279" s="3"/>
    </row>
    <row r="1280" spans="2:4" x14ac:dyDescent="0.35">
      <c r="B1280" s="43">
        <v>31155</v>
      </c>
      <c r="C1280" s="46">
        <v>7.201499999999994E-2</v>
      </c>
      <c r="D1280" s="3"/>
    </row>
    <row r="1281" spans="2:4" x14ac:dyDescent="0.35">
      <c r="B1281" s="43">
        <v>31211</v>
      </c>
      <c r="C1281" s="46">
        <v>0.90780700000000003</v>
      </c>
      <c r="D1281" s="3"/>
    </row>
    <row r="1282" spans="2:4" x14ac:dyDescent="0.35">
      <c r="B1282" s="43">
        <v>31212</v>
      </c>
      <c r="C1282" s="46">
        <v>0.836063</v>
      </c>
      <c r="D1282" s="3"/>
    </row>
    <row r="1283" spans="2:4" x14ac:dyDescent="0.35">
      <c r="B1283" s="43">
        <v>31213</v>
      </c>
      <c r="C1283" s="46">
        <v>0.75818300000000005</v>
      </c>
      <c r="D1283" s="3"/>
    </row>
    <row r="1284" spans="2:4" x14ac:dyDescent="0.35">
      <c r="B1284" s="43">
        <v>31214</v>
      </c>
      <c r="C1284" s="46">
        <v>0.54200700000000002</v>
      </c>
      <c r="D1284" s="3"/>
    </row>
    <row r="1285" spans="2:4" x14ac:dyDescent="0.35">
      <c r="B1285" s="43">
        <v>31215</v>
      </c>
      <c r="C1285" s="46">
        <v>0.43580700000000006</v>
      </c>
      <c r="D1285" s="3"/>
    </row>
    <row r="1286" spans="2:4" x14ac:dyDescent="0.35">
      <c r="B1286" s="43">
        <v>31221</v>
      </c>
      <c r="C1286" s="46">
        <v>0.84837499999999999</v>
      </c>
      <c r="D1286" s="3"/>
    </row>
    <row r="1287" spans="2:4" x14ac:dyDescent="0.35">
      <c r="B1287" s="43">
        <v>31222</v>
      </c>
      <c r="C1287" s="46">
        <v>0.77663100000000007</v>
      </c>
      <c r="D1287" s="3"/>
    </row>
    <row r="1288" spans="2:4" x14ac:dyDescent="0.35">
      <c r="B1288" s="43">
        <v>31223</v>
      </c>
      <c r="C1288" s="46">
        <v>0.69875100000000001</v>
      </c>
      <c r="D1288" s="3"/>
    </row>
    <row r="1289" spans="2:4" x14ac:dyDescent="0.35">
      <c r="B1289" s="43">
        <v>31224</v>
      </c>
      <c r="C1289" s="46">
        <v>0.48257499999999998</v>
      </c>
      <c r="D1289" s="3"/>
    </row>
    <row r="1290" spans="2:4" x14ac:dyDescent="0.35">
      <c r="B1290" s="43">
        <v>31225</v>
      </c>
      <c r="C1290" s="46">
        <v>0.37637500000000002</v>
      </c>
      <c r="D1290" s="3"/>
    </row>
    <row r="1291" spans="2:4" x14ac:dyDescent="0.35">
      <c r="B1291" s="43">
        <v>31231</v>
      </c>
      <c r="C1291" s="46">
        <v>0.78386</v>
      </c>
      <c r="D1291" s="3"/>
    </row>
    <row r="1292" spans="2:4" x14ac:dyDescent="0.35">
      <c r="B1292" s="43">
        <v>31232</v>
      </c>
      <c r="C1292" s="46">
        <v>0.71211599999999997</v>
      </c>
      <c r="D1292" s="3"/>
    </row>
    <row r="1293" spans="2:4" x14ac:dyDescent="0.35">
      <c r="B1293" s="43">
        <v>31233</v>
      </c>
      <c r="C1293" s="46">
        <v>0.63423600000000002</v>
      </c>
      <c r="D1293" s="3"/>
    </row>
    <row r="1294" spans="2:4" x14ac:dyDescent="0.35">
      <c r="B1294" s="43">
        <v>31234</v>
      </c>
      <c r="C1294" s="46">
        <v>0.41805999999999999</v>
      </c>
      <c r="D1294" s="3"/>
    </row>
    <row r="1295" spans="2:4" x14ac:dyDescent="0.35">
      <c r="B1295" s="43">
        <v>31235</v>
      </c>
      <c r="C1295" s="46">
        <v>0.31186000000000003</v>
      </c>
      <c r="D1295" s="3"/>
    </row>
    <row r="1296" spans="2:4" x14ac:dyDescent="0.35">
      <c r="B1296" s="43">
        <v>31241</v>
      </c>
      <c r="C1296" s="46">
        <v>0.60478199999999993</v>
      </c>
      <c r="D1296" s="3"/>
    </row>
    <row r="1297" spans="2:4" x14ac:dyDescent="0.35">
      <c r="B1297" s="43">
        <v>31242</v>
      </c>
      <c r="C1297" s="46">
        <v>0.5330379999999999</v>
      </c>
      <c r="D1297" s="3"/>
    </row>
    <row r="1298" spans="2:4" x14ac:dyDescent="0.35">
      <c r="B1298" s="43">
        <v>31243</v>
      </c>
      <c r="C1298" s="46">
        <v>0.45515799999999995</v>
      </c>
      <c r="D1298" s="3"/>
    </row>
    <row r="1299" spans="2:4" x14ac:dyDescent="0.35">
      <c r="B1299" s="43">
        <v>31244</v>
      </c>
      <c r="C1299" s="46">
        <v>0.23898199999999992</v>
      </c>
      <c r="D1299" s="3"/>
    </row>
    <row r="1300" spans="2:4" x14ac:dyDescent="0.35">
      <c r="B1300" s="43">
        <v>31245</v>
      </c>
      <c r="C1300" s="46">
        <v>0.13278199999999996</v>
      </c>
      <c r="D1300" s="3"/>
    </row>
    <row r="1301" spans="2:4" x14ac:dyDescent="0.35">
      <c r="B1301" s="43">
        <v>31251</v>
      </c>
      <c r="C1301" s="46">
        <v>0.51680700000000002</v>
      </c>
      <c r="D1301" s="3"/>
    </row>
    <row r="1302" spans="2:4" x14ac:dyDescent="0.35">
      <c r="B1302" s="43">
        <v>31252</v>
      </c>
      <c r="C1302" s="46">
        <v>0.44506299999999999</v>
      </c>
      <c r="D1302" s="3"/>
    </row>
    <row r="1303" spans="2:4" x14ac:dyDescent="0.35">
      <c r="B1303" s="43">
        <v>31253</v>
      </c>
      <c r="C1303" s="46">
        <v>0.36718300000000004</v>
      </c>
      <c r="D1303" s="3"/>
    </row>
    <row r="1304" spans="2:4" x14ac:dyDescent="0.35">
      <c r="B1304" s="43">
        <v>31254</v>
      </c>
      <c r="C1304" s="46">
        <v>0.151007</v>
      </c>
      <c r="D1304" s="3"/>
    </row>
    <row r="1305" spans="2:4" x14ac:dyDescent="0.35">
      <c r="B1305" s="43">
        <v>31255</v>
      </c>
      <c r="C1305" s="46">
        <v>4.4807000000000041E-2</v>
      </c>
      <c r="D1305" s="3"/>
    </row>
    <row r="1306" spans="2:4" x14ac:dyDescent="0.35">
      <c r="B1306" s="43">
        <v>31311</v>
      </c>
      <c r="C1306" s="46">
        <v>0.87827199999999994</v>
      </c>
      <c r="D1306" s="3"/>
    </row>
    <row r="1307" spans="2:4" x14ac:dyDescent="0.35">
      <c r="B1307" s="43">
        <v>31312</v>
      </c>
      <c r="C1307" s="46">
        <v>0.80652800000000002</v>
      </c>
      <c r="D1307" s="3"/>
    </row>
    <row r="1308" spans="2:4" x14ac:dyDescent="0.35">
      <c r="B1308" s="43">
        <v>31313</v>
      </c>
      <c r="C1308" s="46">
        <v>0.72864799999999996</v>
      </c>
      <c r="D1308" s="3"/>
    </row>
    <row r="1309" spans="2:4" x14ac:dyDescent="0.35">
      <c r="B1309" s="43">
        <v>31314</v>
      </c>
      <c r="C1309" s="46">
        <v>0.51247200000000004</v>
      </c>
      <c r="D1309" s="3"/>
    </row>
    <row r="1310" spans="2:4" x14ac:dyDescent="0.35">
      <c r="B1310" s="43">
        <v>31315</v>
      </c>
      <c r="C1310" s="46">
        <v>0.40627199999999997</v>
      </c>
      <c r="D1310" s="3"/>
    </row>
    <row r="1311" spans="2:4" x14ac:dyDescent="0.35">
      <c r="B1311" s="43">
        <v>31321</v>
      </c>
      <c r="C1311" s="46">
        <v>0.81884000000000001</v>
      </c>
      <c r="D1311" s="3"/>
    </row>
    <row r="1312" spans="2:4" x14ac:dyDescent="0.35">
      <c r="B1312" s="43">
        <v>31322</v>
      </c>
      <c r="C1312" s="46">
        <v>0.74709599999999998</v>
      </c>
      <c r="D1312" s="3"/>
    </row>
    <row r="1313" spans="2:4" x14ac:dyDescent="0.35">
      <c r="B1313" s="43">
        <v>31323</v>
      </c>
      <c r="C1313" s="46">
        <v>0.66921600000000003</v>
      </c>
      <c r="D1313" s="3"/>
    </row>
    <row r="1314" spans="2:4" x14ac:dyDescent="0.35">
      <c r="B1314" s="43">
        <v>31324</v>
      </c>
      <c r="C1314" s="46">
        <v>0.45304</v>
      </c>
      <c r="D1314" s="3"/>
    </row>
    <row r="1315" spans="2:4" x14ac:dyDescent="0.35">
      <c r="B1315" s="43">
        <v>31325</v>
      </c>
      <c r="C1315" s="46">
        <v>0.34684000000000004</v>
      </c>
      <c r="D1315" s="3"/>
    </row>
    <row r="1316" spans="2:4" x14ac:dyDescent="0.35">
      <c r="B1316" s="43">
        <v>31331</v>
      </c>
      <c r="C1316" s="46">
        <v>0.75432500000000002</v>
      </c>
      <c r="D1316" s="3"/>
    </row>
    <row r="1317" spans="2:4" x14ac:dyDescent="0.35">
      <c r="B1317" s="43">
        <v>31332</v>
      </c>
      <c r="C1317" s="46">
        <v>0.68258099999999999</v>
      </c>
      <c r="D1317" s="3"/>
    </row>
    <row r="1318" spans="2:4" x14ac:dyDescent="0.35">
      <c r="B1318" s="43">
        <v>31333</v>
      </c>
      <c r="C1318" s="46">
        <v>0.60470099999999993</v>
      </c>
      <c r="D1318" s="3"/>
    </row>
    <row r="1319" spans="2:4" x14ac:dyDescent="0.35">
      <c r="B1319" s="43">
        <v>31334</v>
      </c>
      <c r="C1319" s="46">
        <v>0.38852500000000001</v>
      </c>
      <c r="D1319" s="3"/>
    </row>
    <row r="1320" spans="2:4" x14ac:dyDescent="0.35">
      <c r="B1320" s="43">
        <v>31335</v>
      </c>
      <c r="C1320" s="46">
        <v>0.28232500000000005</v>
      </c>
      <c r="D1320" s="3"/>
    </row>
    <row r="1321" spans="2:4" x14ac:dyDescent="0.35">
      <c r="B1321" s="43">
        <v>31341</v>
      </c>
      <c r="C1321" s="46">
        <v>0.57524699999999995</v>
      </c>
      <c r="D1321" s="3"/>
    </row>
    <row r="1322" spans="2:4" x14ac:dyDescent="0.35">
      <c r="B1322" s="43">
        <v>31342</v>
      </c>
      <c r="C1322" s="46">
        <v>0.50350300000000003</v>
      </c>
      <c r="D1322" s="3"/>
    </row>
    <row r="1323" spans="2:4" x14ac:dyDescent="0.35">
      <c r="B1323" s="43">
        <v>31343</v>
      </c>
      <c r="C1323" s="46">
        <v>0.42562299999999997</v>
      </c>
      <c r="D1323" s="3"/>
    </row>
    <row r="1324" spans="2:4" x14ac:dyDescent="0.35">
      <c r="B1324" s="43">
        <v>31344</v>
      </c>
      <c r="C1324" s="46">
        <v>0.20944699999999994</v>
      </c>
      <c r="D1324" s="3"/>
    </row>
    <row r="1325" spans="2:4" x14ac:dyDescent="0.35">
      <c r="B1325" s="43">
        <v>31345</v>
      </c>
      <c r="C1325" s="46">
        <v>0.10324699999999998</v>
      </c>
      <c r="D1325" s="3"/>
    </row>
    <row r="1326" spans="2:4" x14ac:dyDescent="0.35">
      <c r="B1326" s="43">
        <v>31351</v>
      </c>
      <c r="C1326" s="46">
        <v>0.48727199999999993</v>
      </c>
      <c r="D1326" s="3"/>
    </row>
    <row r="1327" spans="2:4" x14ac:dyDescent="0.35">
      <c r="B1327" s="43">
        <v>31352</v>
      </c>
      <c r="C1327" s="46">
        <v>0.4155279999999999</v>
      </c>
      <c r="D1327" s="3"/>
    </row>
    <row r="1328" spans="2:4" x14ac:dyDescent="0.35">
      <c r="B1328" s="43">
        <v>31353</v>
      </c>
      <c r="C1328" s="46">
        <v>0.33764799999999995</v>
      </c>
      <c r="D1328" s="3"/>
    </row>
    <row r="1329" spans="2:4" x14ac:dyDescent="0.35">
      <c r="B1329" s="43">
        <v>31354</v>
      </c>
      <c r="C1329" s="46">
        <v>0.12147199999999991</v>
      </c>
      <c r="D1329" s="3"/>
    </row>
    <row r="1330" spans="2:4" x14ac:dyDescent="0.35">
      <c r="B1330" s="43">
        <v>31355</v>
      </c>
      <c r="C1330" s="46">
        <v>1.5271999999999952E-2</v>
      </c>
      <c r="D1330" s="3"/>
    </row>
    <row r="1331" spans="2:4" x14ac:dyDescent="0.35">
      <c r="B1331" s="43">
        <v>31411</v>
      </c>
      <c r="C1331" s="46">
        <v>0.79628999999999994</v>
      </c>
      <c r="D1331" s="3"/>
    </row>
    <row r="1332" spans="2:4" x14ac:dyDescent="0.35">
      <c r="B1332" s="43">
        <v>31412</v>
      </c>
      <c r="C1332" s="46">
        <v>0.72454600000000002</v>
      </c>
      <c r="D1332" s="3"/>
    </row>
    <row r="1333" spans="2:4" x14ac:dyDescent="0.35">
      <c r="B1333" s="43">
        <v>31413</v>
      </c>
      <c r="C1333" s="46">
        <v>0.64666599999999996</v>
      </c>
      <c r="D1333" s="3"/>
    </row>
    <row r="1334" spans="2:4" x14ac:dyDescent="0.35">
      <c r="B1334" s="43">
        <v>31414</v>
      </c>
      <c r="C1334" s="46">
        <v>0.43049000000000004</v>
      </c>
      <c r="D1334" s="3"/>
    </row>
    <row r="1335" spans="2:4" x14ac:dyDescent="0.35">
      <c r="B1335" s="43">
        <v>31415</v>
      </c>
      <c r="C1335" s="46">
        <v>0.32428999999999997</v>
      </c>
      <c r="D1335" s="3"/>
    </row>
    <row r="1336" spans="2:4" x14ac:dyDescent="0.35">
      <c r="B1336" s="43">
        <v>31421</v>
      </c>
      <c r="C1336" s="46">
        <v>0.73685800000000001</v>
      </c>
      <c r="D1336" s="3"/>
    </row>
    <row r="1337" spans="2:4" x14ac:dyDescent="0.35">
      <c r="B1337" s="43">
        <v>31422</v>
      </c>
      <c r="C1337" s="46">
        <v>0.66511399999999998</v>
      </c>
      <c r="D1337" s="3"/>
    </row>
    <row r="1338" spans="2:4" x14ac:dyDescent="0.35">
      <c r="B1338" s="43">
        <v>31423</v>
      </c>
      <c r="C1338" s="46">
        <v>0.58723400000000003</v>
      </c>
      <c r="D1338" s="3"/>
    </row>
    <row r="1339" spans="2:4" x14ac:dyDescent="0.35">
      <c r="B1339" s="43">
        <v>31424</v>
      </c>
      <c r="C1339" s="46">
        <v>0.371058</v>
      </c>
      <c r="D1339" s="3"/>
    </row>
    <row r="1340" spans="2:4" x14ac:dyDescent="0.35">
      <c r="B1340" s="43">
        <v>31425</v>
      </c>
      <c r="C1340" s="46">
        <v>0.26485800000000004</v>
      </c>
      <c r="D1340" s="3"/>
    </row>
    <row r="1341" spans="2:4" x14ac:dyDescent="0.35">
      <c r="B1341" s="43">
        <v>31431</v>
      </c>
      <c r="C1341" s="46">
        <v>0.67234300000000002</v>
      </c>
      <c r="D1341" s="3"/>
    </row>
    <row r="1342" spans="2:4" x14ac:dyDescent="0.35">
      <c r="B1342" s="43">
        <v>31432</v>
      </c>
      <c r="C1342" s="46">
        <v>0.60059900000000011</v>
      </c>
      <c r="D1342" s="3"/>
    </row>
    <row r="1343" spans="2:4" x14ac:dyDescent="0.35">
      <c r="B1343" s="43">
        <v>31433</v>
      </c>
      <c r="C1343" s="46">
        <v>0.52271900000000004</v>
      </c>
      <c r="D1343" s="3"/>
    </row>
    <row r="1344" spans="2:4" x14ac:dyDescent="0.35">
      <c r="B1344" s="43">
        <v>31434</v>
      </c>
      <c r="C1344" s="46">
        <v>0.30654300000000001</v>
      </c>
      <c r="D1344" s="3"/>
    </row>
    <row r="1345" spans="2:4" x14ac:dyDescent="0.35">
      <c r="B1345" s="43">
        <v>31435</v>
      </c>
      <c r="C1345" s="46">
        <v>0.20034300000000005</v>
      </c>
      <c r="D1345" s="3"/>
    </row>
    <row r="1346" spans="2:4" x14ac:dyDescent="0.35">
      <c r="B1346" s="43">
        <v>31441</v>
      </c>
      <c r="C1346" s="46">
        <v>0.49326499999999995</v>
      </c>
      <c r="D1346" s="3"/>
    </row>
    <row r="1347" spans="2:4" x14ac:dyDescent="0.35">
      <c r="B1347" s="43">
        <v>31442</v>
      </c>
      <c r="C1347" s="46">
        <v>0.42152099999999992</v>
      </c>
      <c r="D1347" s="3"/>
    </row>
    <row r="1348" spans="2:4" x14ac:dyDescent="0.35">
      <c r="B1348" s="43">
        <v>31443</v>
      </c>
      <c r="C1348" s="46">
        <v>0.34364099999999997</v>
      </c>
      <c r="D1348" s="3"/>
    </row>
    <row r="1349" spans="2:4" x14ac:dyDescent="0.35">
      <c r="B1349" s="43">
        <v>31444</v>
      </c>
      <c r="C1349" s="46">
        <v>0.12746499999999994</v>
      </c>
      <c r="D1349" s="3"/>
    </row>
    <row r="1350" spans="2:4" x14ac:dyDescent="0.35">
      <c r="B1350" s="43">
        <v>31445</v>
      </c>
      <c r="C1350" s="46">
        <v>2.1264999999999978E-2</v>
      </c>
      <c r="D1350" s="3"/>
    </row>
    <row r="1351" spans="2:4" x14ac:dyDescent="0.35">
      <c r="B1351" s="43">
        <v>31451</v>
      </c>
      <c r="C1351" s="46">
        <v>0.40528999999999993</v>
      </c>
      <c r="D1351" s="3"/>
    </row>
    <row r="1352" spans="2:4" x14ac:dyDescent="0.35">
      <c r="B1352" s="43">
        <v>31452</v>
      </c>
      <c r="C1352" s="46">
        <v>0.3335459999999999</v>
      </c>
      <c r="D1352" s="3"/>
    </row>
    <row r="1353" spans="2:4" x14ac:dyDescent="0.35">
      <c r="B1353" s="43">
        <v>31453</v>
      </c>
      <c r="C1353" s="46">
        <v>0.25566599999999995</v>
      </c>
      <c r="D1353" s="3"/>
    </row>
    <row r="1354" spans="2:4" x14ac:dyDescent="0.35">
      <c r="B1354" s="43">
        <v>31454</v>
      </c>
      <c r="C1354" s="46">
        <v>3.9489999999999914E-2</v>
      </c>
      <c r="D1354" s="3"/>
    </row>
    <row r="1355" spans="2:4" x14ac:dyDescent="0.35">
      <c r="B1355" s="43">
        <v>31455</v>
      </c>
      <c r="C1355" s="46">
        <v>-6.6710000000000047E-2</v>
      </c>
      <c r="D1355" s="3"/>
    </row>
    <row r="1356" spans="2:4" x14ac:dyDescent="0.35">
      <c r="B1356" s="43">
        <v>31511</v>
      </c>
      <c r="C1356" s="46">
        <v>0.75601499999999999</v>
      </c>
      <c r="D1356" s="3"/>
    </row>
    <row r="1357" spans="2:4" x14ac:dyDescent="0.35">
      <c r="B1357" s="43">
        <v>31512</v>
      </c>
      <c r="C1357" s="46">
        <v>0.68427100000000007</v>
      </c>
      <c r="D1357" s="3"/>
    </row>
    <row r="1358" spans="2:4" x14ac:dyDescent="0.35">
      <c r="B1358" s="43">
        <v>31513</v>
      </c>
      <c r="C1358" s="46">
        <v>0.60639100000000001</v>
      </c>
      <c r="D1358" s="3"/>
    </row>
    <row r="1359" spans="2:4" x14ac:dyDescent="0.35">
      <c r="B1359" s="43">
        <v>31514</v>
      </c>
      <c r="C1359" s="46">
        <v>0.39021499999999998</v>
      </c>
      <c r="D1359" s="3"/>
    </row>
    <row r="1360" spans="2:4" x14ac:dyDescent="0.35">
      <c r="B1360" s="43">
        <v>31515</v>
      </c>
      <c r="C1360" s="46">
        <v>0.28401500000000002</v>
      </c>
      <c r="D1360" s="3"/>
    </row>
    <row r="1361" spans="2:4" x14ac:dyDescent="0.35">
      <c r="B1361" s="43">
        <v>31521</v>
      </c>
      <c r="C1361" s="46">
        <v>0.69658299999999995</v>
      </c>
      <c r="D1361" s="3"/>
    </row>
    <row r="1362" spans="2:4" x14ac:dyDescent="0.35">
      <c r="B1362" s="43">
        <v>31522</v>
      </c>
      <c r="C1362" s="46">
        <v>0.62483900000000003</v>
      </c>
      <c r="D1362" s="3"/>
    </row>
    <row r="1363" spans="2:4" x14ac:dyDescent="0.35">
      <c r="B1363" s="43">
        <v>31523</v>
      </c>
      <c r="C1363" s="46">
        <v>0.54695899999999997</v>
      </c>
      <c r="D1363" s="3"/>
    </row>
    <row r="1364" spans="2:4" x14ac:dyDescent="0.35">
      <c r="B1364" s="43">
        <v>31524</v>
      </c>
      <c r="C1364" s="46">
        <v>0.33078300000000005</v>
      </c>
      <c r="D1364" s="3"/>
    </row>
    <row r="1365" spans="2:4" x14ac:dyDescent="0.35">
      <c r="B1365" s="43">
        <v>31525</v>
      </c>
      <c r="C1365" s="46">
        <v>0.22458299999999998</v>
      </c>
      <c r="D1365" s="3"/>
    </row>
    <row r="1366" spans="2:4" x14ac:dyDescent="0.35">
      <c r="B1366" s="43">
        <v>31531</v>
      </c>
      <c r="C1366" s="46">
        <v>0.63206799999999996</v>
      </c>
      <c r="D1366" s="3"/>
    </row>
    <row r="1367" spans="2:4" x14ac:dyDescent="0.35">
      <c r="B1367" s="43">
        <v>31532</v>
      </c>
      <c r="C1367" s="46">
        <v>0.56032400000000004</v>
      </c>
      <c r="D1367" s="3"/>
    </row>
    <row r="1368" spans="2:4" x14ac:dyDescent="0.35">
      <c r="B1368" s="43">
        <v>31533</v>
      </c>
      <c r="C1368" s="46">
        <v>0.48244399999999998</v>
      </c>
      <c r="D1368" s="3"/>
    </row>
    <row r="1369" spans="2:4" x14ac:dyDescent="0.35">
      <c r="B1369" s="43">
        <v>31534</v>
      </c>
      <c r="C1369" s="46">
        <v>0.26626799999999995</v>
      </c>
      <c r="D1369" s="3"/>
    </row>
    <row r="1370" spans="2:4" x14ac:dyDescent="0.35">
      <c r="B1370" s="43">
        <v>31535</v>
      </c>
      <c r="C1370" s="46">
        <v>0.16006799999999999</v>
      </c>
      <c r="D1370" s="3"/>
    </row>
    <row r="1371" spans="2:4" x14ac:dyDescent="0.35">
      <c r="B1371" s="43">
        <v>31541</v>
      </c>
      <c r="C1371" s="46">
        <v>0.45299</v>
      </c>
      <c r="D1371" s="3"/>
    </row>
    <row r="1372" spans="2:4" x14ac:dyDescent="0.35">
      <c r="B1372" s="43">
        <v>31542</v>
      </c>
      <c r="C1372" s="46">
        <v>0.38124599999999997</v>
      </c>
      <c r="D1372" s="3"/>
    </row>
    <row r="1373" spans="2:4" x14ac:dyDescent="0.35">
      <c r="B1373" s="43">
        <v>31543</v>
      </c>
      <c r="C1373" s="46">
        <v>0.30336600000000002</v>
      </c>
      <c r="D1373" s="3"/>
    </row>
    <row r="1374" spans="2:4" x14ac:dyDescent="0.35">
      <c r="B1374" s="43">
        <v>31544</v>
      </c>
      <c r="C1374" s="46">
        <v>8.718999999999999E-2</v>
      </c>
      <c r="D1374" s="3"/>
    </row>
    <row r="1375" spans="2:4" x14ac:dyDescent="0.35">
      <c r="B1375" s="43">
        <v>31545</v>
      </c>
      <c r="C1375" s="46">
        <v>-1.9009999999999971E-2</v>
      </c>
      <c r="D1375" s="3"/>
    </row>
    <row r="1376" spans="2:4" x14ac:dyDescent="0.35">
      <c r="B1376" s="43">
        <v>31551</v>
      </c>
      <c r="C1376" s="46">
        <v>0.36501499999999998</v>
      </c>
      <c r="D1376" s="3"/>
    </row>
    <row r="1377" spans="2:4" x14ac:dyDescent="0.35">
      <c r="B1377" s="43">
        <v>31552</v>
      </c>
      <c r="C1377" s="46">
        <v>0.29327099999999995</v>
      </c>
      <c r="D1377" s="3"/>
    </row>
    <row r="1378" spans="2:4" x14ac:dyDescent="0.35">
      <c r="B1378" s="43">
        <v>31553</v>
      </c>
      <c r="C1378" s="46">
        <v>0.215391</v>
      </c>
      <c r="D1378" s="3"/>
    </row>
    <row r="1379" spans="2:4" x14ac:dyDescent="0.35">
      <c r="B1379" s="43">
        <v>31554</v>
      </c>
      <c r="C1379" s="46">
        <v>-7.8500000000003567E-4</v>
      </c>
      <c r="D1379" s="3"/>
    </row>
    <row r="1380" spans="2:4" x14ac:dyDescent="0.35">
      <c r="B1380" s="43">
        <v>31555</v>
      </c>
      <c r="C1380" s="46">
        <v>-0.10698499999999989</v>
      </c>
      <c r="D1380" s="3"/>
    </row>
    <row r="1381" spans="2:4" x14ac:dyDescent="0.35">
      <c r="B1381" s="43">
        <v>32111</v>
      </c>
      <c r="C1381" s="46">
        <v>0.90370300000000003</v>
      </c>
      <c r="D1381" s="3"/>
    </row>
    <row r="1382" spans="2:4" x14ac:dyDescent="0.35">
      <c r="B1382" s="43">
        <v>32112</v>
      </c>
      <c r="C1382" s="46">
        <v>0.831959</v>
      </c>
      <c r="D1382" s="3"/>
    </row>
    <row r="1383" spans="2:4" x14ac:dyDescent="0.35">
      <c r="B1383" s="43">
        <v>32113</v>
      </c>
      <c r="C1383" s="46">
        <v>0.75407899999999994</v>
      </c>
      <c r="D1383" s="3"/>
    </row>
    <row r="1384" spans="2:4" x14ac:dyDescent="0.35">
      <c r="B1384" s="43">
        <v>32114</v>
      </c>
      <c r="C1384" s="46">
        <v>0.53790300000000002</v>
      </c>
      <c r="D1384" s="3"/>
    </row>
    <row r="1385" spans="2:4" x14ac:dyDescent="0.35">
      <c r="B1385" s="43">
        <v>32115</v>
      </c>
      <c r="C1385" s="46">
        <v>0.43170300000000006</v>
      </c>
      <c r="D1385" s="3"/>
    </row>
    <row r="1386" spans="2:4" x14ac:dyDescent="0.35">
      <c r="B1386" s="43">
        <v>32121</v>
      </c>
      <c r="C1386" s="46">
        <v>0.84427099999999999</v>
      </c>
      <c r="D1386" s="3"/>
    </row>
    <row r="1387" spans="2:4" x14ac:dyDescent="0.35">
      <c r="B1387" s="43">
        <v>32122</v>
      </c>
      <c r="C1387" s="46">
        <v>0.77252699999999996</v>
      </c>
      <c r="D1387" s="3"/>
    </row>
    <row r="1388" spans="2:4" x14ac:dyDescent="0.35">
      <c r="B1388" s="43">
        <v>32123</v>
      </c>
      <c r="C1388" s="46">
        <v>0.69464700000000001</v>
      </c>
      <c r="D1388" s="3"/>
    </row>
    <row r="1389" spans="2:4" x14ac:dyDescent="0.35">
      <c r="B1389" s="43">
        <v>32124</v>
      </c>
      <c r="C1389" s="46">
        <v>0.47847099999999998</v>
      </c>
      <c r="D1389" s="3"/>
    </row>
    <row r="1390" spans="2:4" x14ac:dyDescent="0.35">
      <c r="B1390" s="43">
        <v>32125</v>
      </c>
      <c r="C1390" s="46">
        <v>0.37227100000000002</v>
      </c>
      <c r="D1390" s="3"/>
    </row>
    <row r="1391" spans="2:4" x14ac:dyDescent="0.35">
      <c r="B1391" s="43">
        <v>32131</v>
      </c>
      <c r="C1391" s="46">
        <v>0.779756</v>
      </c>
      <c r="D1391" s="3"/>
    </row>
    <row r="1392" spans="2:4" x14ac:dyDescent="0.35">
      <c r="B1392" s="43">
        <v>32132</v>
      </c>
      <c r="C1392" s="46">
        <v>0.70801200000000009</v>
      </c>
      <c r="D1392" s="3"/>
    </row>
    <row r="1393" spans="2:4" x14ac:dyDescent="0.35">
      <c r="B1393" s="43">
        <v>32133</v>
      </c>
      <c r="C1393" s="46">
        <v>0.63013200000000003</v>
      </c>
      <c r="D1393" s="3"/>
    </row>
    <row r="1394" spans="2:4" x14ac:dyDescent="0.35">
      <c r="B1394" s="43">
        <v>32134</v>
      </c>
      <c r="C1394" s="46">
        <v>0.41395599999999999</v>
      </c>
      <c r="D1394" s="3"/>
    </row>
    <row r="1395" spans="2:4" x14ac:dyDescent="0.35">
      <c r="B1395" s="43">
        <v>32135</v>
      </c>
      <c r="C1395" s="46">
        <v>0.30775600000000003</v>
      </c>
      <c r="D1395" s="3"/>
    </row>
    <row r="1396" spans="2:4" x14ac:dyDescent="0.35">
      <c r="B1396" s="43">
        <v>32141</v>
      </c>
      <c r="C1396" s="46">
        <v>0.60067799999999993</v>
      </c>
      <c r="D1396" s="3"/>
    </row>
    <row r="1397" spans="2:4" x14ac:dyDescent="0.35">
      <c r="B1397" s="43">
        <v>32142</v>
      </c>
      <c r="C1397" s="46">
        <v>0.52893400000000002</v>
      </c>
      <c r="D1397" s="3"/>
    </row>
    <row r="1398" spans="2:4" x14ac:dyDescent="0.35">
      <c r="B1398" s="43">
        <v>32143</v>
      </c>
      <c r="C1398" s="46">
        <v>0.45105399999999995</v>
      </c>
      <c r="D1398" s="3"/>
    </row>
    <row r="1399" spans="2:4" x14ac:dyDescent="0.35">
      <c r="B1399" s="43">
        <v>32144</v>
      </c>
      <c r="C1399" s="46">
        <v>0.23487799999999992</v>
      </c>
      <c r="D1399" s="3"/>
    </row>
    <row r="1400" spans="2:4" x14ac:dyDescent="0.35">
      <c r="B1400" s="43">
        <v>32145</v>
      </c>
      <c r="C1400" s="46">
        <v>0.12867799999999996</v>
      </c>
      <c r="D1400" s="3"/>
    </row>
    <row r="1401" spans="2:4" x14ac:dyDescent="0.35">
      <c r="B1401" s="43">
        <v>32151</v>
      </c>
      <c r="C1401" s="46">
        <v>0.51270300000000002</v>
      </c>
      <c r="D1401" s="3"/>
    </row>
    <row r="1402" spans="2:4" x14ac:dyDescent="0.35">
      <c r="B1402" s="43">
        <v>32152</v>
      </c>
      <c r="C1402" s="46">
        <v>0.44095899999999999</v>
      </c>
      <c r="D1402" s="3"/>
    </row>
    <row r="1403" spans="2:4" x14ac:dyDescent="0.35">
      <c r="B1403" s="43">
        <v>32153</v>
      </c>
      <c r="C1403" s="46">
        <v>0.36307900000000004</v>
      </c>
      <c r="D1403" s="3"/>
    </row>
    <row r="1404" spans="2:4" x14ac:dyDescent="0.35">
      <c r="B1404" s="43">
        <v>32154</v>
      </c>
      <c r="C1404" s="46">
        <v>0.14690300000000001</v>
      </c>
      <c r="D1404" s="3"/>
    </row>
    <row r="1405" spans="2:4" x14ac:dyDescent="0.35">
      <c r="B1405" s="43">
        <v>32155</v>
      </c>
      <c r="C1405" s="46">
        <v>4.0703000000000045E-2</v>
      </c>
      <c r="D1405" s="3"/>
    </row>
    <row r="1406" spans="2:4" x14ac:dyDescent="0.35">
      <c r="B1406" s="43">
        <v>32211</v>
      </c>
      <c r="C1406" s="46">
        <v>0.87649500000000002</v>
      </c>
      <c r="D1406" s="3"/>
    </row>
    <row r="1407" spans="2:4" x14ac:dyDescent="0.35">
      <c r="B1407" s="43">
        <v>32212</v>
      </c>
      <c r="C1407" s="46">
        <v>0.80475099999999999</v>
      </c>
      <c r="D1407" s="3"/>
    </row>
    <row r="1408" spans="2:4" x14ac:dyDescent="0.35">
      <c r="B1408" s="43">
        <v>32213</v>
      </c>
      <c r="C1408" s="46">
        <v>0.72687100000000004</v>
      </c>
      <c r="D1408" s="3"/>
    </row>
    <row r="1409" spans="2:4" x14ac:dyDescent="0.35">
      <c r="B1409" s="43">
        <v>32214</v>
      </c>
      <c r="C1409" s="46">
        <v>0.51069500000000001</v>
      </c>
      <c r="D1409" s="3"/>
    </row>
    <row r="1410" spans="2:4" x14ac:dyDescent="0.35">
      <c r="B1410" s="43">
        <v>32215</v>
      </c>
      <c r="C1410" s="46">
        <v>0.40449500000000005</v>
      </c>
      <c r="D1410" s="3"/>
    </row>
    <row r="1411" spans="2:4" x14ac:dyDescent="0.35">
      <c r="B1411" s="43">
        <v>32221</v>
      </c>
      <c r="C1411" s="46">
        <v>0.81706299999999998</v>
      </c>
      <c r="D1411" s="3"/>
    </row>
    <row r="1412" spans="2:4" x14ac:dyDescent="0.35">
      <c r="B1412" s="43">
        <v>32222</v>
      </c>
      <c r="C1412" s="46">
        <v>0.74531900000000006</v>
      </c>
      <c r="D1412" s="3"/>
    </row>
    <row r="1413" spans="2:4" x14ac:dyDescent="0.35">
      <c r="B1413" s="43">
        <v>32223</v>
      </c>
      <c r="C1413" s="46">
        <v>0.667439</v>
      </c>
      <c r="D1413" s="3"/>
    </row>
    <row r="1414" spans="2:4" x14ac:dyDescent="0.35">
      <c r="B1414" s="43">
        <v>32224</v>
      </c>
      <c r="C1414" s="46">
        <v>0.45126299999999997</v>
      </c>
      <c r="D1414" s="3"/>
    </row>
    <row r="1415" spans="2:4" x14ac:dyDescent="0.35">
      <c r="B1415" s="43">
        <v>32225</v>
      </c>
      <c r="C1415" s="46">
        <v>0.34506300000000001</v>
      </c>
      <c r="D1415" s="3"/>
    </row>
    <row r="1416" spans="2:4" x14ac:dyDescent="0.35">
      <c r="B1416" s="43">
        <v>32231</v>
      </c>
      <c r="C1416" s="46">
        <v>0.75254799999999999</v>
      </c>
      <c r="D1416" s="3"/>
    </row>
    <row r="1417" spans="2:4" x14ac:dyDescent="0.35">
      <c r="B1417" s="43">
        <v>32232</v>
      </c>
      <c r="C1417" s="46">
        <v>0.68080399999999996</v>
      </c>
      <c r="D1417" s="3"/>
    </row>
    <row r="1418" spans="2:4" x14ac:dyDescent="0.35">
      <c r="B1418" s="43">
        <v>32233</v>
      </c>
      <c r="C1418" s="46">
        <v>0.60292400000000002</v>
      </c>
      <c r="D1418" s="3"/>
    </row>
    <row r="1419" spans="2:4" x14ac:dyDescent="0.35">
      <c r="B1419" s="43">
        <v>32234</v>
      </c>
      <c r="C1419" s="46">
        <v>0.38674799999999998</v>
      </c>
      <c r="D1419" s="3"/>
    </row>
    <row r="1420" spans="2:4" x14ac:dyDescent="0.35">
      <c r="B1420" s="43">
        <v>32235</v>
      </c>
      <c r="C1420" s="46">
        <v>0.28054800000000002</v>
      </c>
      <c r="D1420" s="3"/>
    </row>
    <row r="1421" spans="2:4" x14ac:dyDescent="0.35">
      <c r="B1421" s="43">
        <v>32241</v>
      </c>
      <c r="C1421" s="46">
        <v>0.57346999999999992</v>
      </c>
      <c r="D1421" s="3"/>
    </row>
    <row r="1422" spans="2:4" x14ac:dyDescent="0.35">
      <c r="B1422" s="43">
        <v>32242</v>
      </c>
      <c r="C1422" s="46">
        <v>0.50172600000000001</v>
      </c>
      <c r="D1422" s="3"/>
    </row>
    <row r="1423" spans="2:4" x14ac:dyDescent="0.35">
      <c r="B1423" s="43">
        <v>32243</v>
      </c>
      <c r="C1423" s="46">
        <v>0.42384599999999995</v>
      </c>
      <c r="D1423" s="3"/>
    </row>
    <row r="1424" spans="2:4" x14ac:dyDescent="0.35">
      <c r="B1424" s="43">
        <v>32244</v>
      </c>
      <c r="C1424" s="46">
        <v>0.20767000000000002</v>
      </c>
      <c r="D1424" s="3"/>
    </row>
    <row r="1425" spans="2:4" x14ac:dyDescent="0.35">
      <c r="B1425" s="43">
        <v>32245</v>
      </c>
      <c r="C1425" s="46">
        <v>0.10146999999999995</v>
      </c>
      <c r="D1425" s="3"/>
    </row>
    <row r="1426" spans="2:4" x14ac:dyDescent="0.35">
      <c r="B1426" s="43">
        <v>32251</v>
      </c>
      <c r="C1426" s="46">
        <v>0.48549500000000001</v>
      </c>
      <c r="D1426" s="3"/>
    </row>
    <row r="1427" spans="2:4" x14ac:dyDescent="0.35">
      <c r="B1427" s="43">
        <v>32252</v>
      </c>
      <c r="C1427" s="46">
        <v>0.41375099999999998</v>
      </c>
      <c r="D1427" s="3"/>
    </row>
    <row r="1428" spans="2:4" x14ac:dyDescent="0.35">
      <c r="B1428" s="43">
        <v>32253</v>
      </c>
      <c r="C1428" s="46">
        <v>0.33587100000000003</v>
      </c>
      <c r="D1428" s="3"/>
    </row>
    <row r="1429" spans="2:4" x14ac:dyDescent="0.35">
      <c r="B1429" s="43">
        <v>32254</v>
      </c>
      <c r="C1429" s="46">
        <v>0.119695</v>
      </c>
      <c r="D1429" s="3"/>
    </row>
    <row r="1430" spans="2:4" x14ac:dyDescent="0.35">
      <c r="B1430" s="43">
        <v>32255</v>
      </c>
      <c r="C1430" s="46">
        <v>1.3495000000000035E-2</v>
      </c>
      <c r="D1430" s="3"/>
    </row>
    <row r="1431" spans="2:4" x14ac:dyDescent="0.35">
      <c r="B1431" s="43">
        <v>32311</v>
      </c>
      <c r="C1431" s="46">
        <v>0.84695999999999994</v>
      </c>
      <c r="D1431" s="3"/>
    </row>
    <row r="1432" spans="2:4" x14ac:dyDescent="0.35">
      <c r="B1432" s="43">
        <v>32312</v>
      </c>
      <c r="C1432" s="46">
        <v>0.77521600000000002</v>
      </c>
      <c r="D1432" s="3"/>
    </row>
    <row r="1433" spans="2:4" x14ac:dyDescent="0.35">
      <c r="B1433" s="43">
        <v>32313</v>
      </c>
      <c r="C1433" s="46">
        <v>0.69733599999999996</v>
      </c>
      <c r="D1433" s="3"/>
    </row>
    <row r="1434" spans="2:4" x14ac:dyDescent="0.35">
      <c r="B1434" s="43">
        <v>32314</v>
      </c>
      <c r="C1434" s="46">
        <v>0.48116000000000003</v>
      </c>
      <c r="D1434" s="3"/>
    </row>
    <row r="1435" spans="2:4" x14ac:dyDescent="0.35">
      <c r="B1435" s="43">
        <v>32315</v>
      </c>
      <c r="C1435" s="46">
        <v>0.37495999999999996</v>
      </c>
      <c r="D1435" s="3"/>
    </row>
    <row r="1436" spans="2:4" x14ac:dyDescent="0.35">
      <c r="B1436" s="43">
        <v>32321</v>
      </c>
      <c r="C1436" s="46">
        <v>0.78752800000000001</v>
      </c>
      <c r="D1436" s="3"/>
    </row>
    <row r="1437" spans="2:4" x14ac:dyDescent="0.35">
      <c r="B1437" s="43">
        <v>32322</v>
      </c>
      <c r="C1437" s="46">
        <v>0.71578399999999998</v>
      </c>
      <c r="D1437" s="3"/>
    </row>
    <row r="1438" spans="2:4" x14ac:dyDescent="0.35">
      <c r="B1438" s="43">
        <v>32323</v>
      </c>
      <c r="C1438" s="46">
        <v>0.63790400000000003</v>
      </c>
      <c r="D1438" s="3"/>
    </row>
    <row r="1439" spans="2:4" x14ac:dyDescent="0.35">
      <c r="B1439" s="43">
        <v>32324</v>
      </c>
      <c r="C1439" s="46">
        <v>0.42172799999999999</v>
      </c>
      <c r="D1439" s="3"/>
    </row>
    <row r="1440" spans="2:4" x14ac:dyDescent="0.35">
      <c r="B1440" s="43">
        <v>32325</v>
      </c>
      <c r="C1440" s="46">
        <v>0.31552800000000003</v>
      </c>
      <c r="D1440" s="3"/>
    </row>
    <row r="1441" spans="2:4" x14ac:dyDescent="0.35">
      <c r="B1441" s="43">
        <v>32331</v>
      </c>
      <c r="C1441" s="46">
        <v>0.72301300000000002</v>
      </c>
      <c r="D1441" s="3"/>
    </row>
    <row r="1442" spans="2:4" x14ac:dyDescent="0.35">
      <c r="B1442" s="43">
        <v>32332</v>
      </c>
      <c r="C1442" s="46">
        <v>0.6512690000000001</v>
      </c>
      <c r="D1442" s="3"/>
    </row>
    <row r="1443" spans="2:4" x14ac:dyDescent="0.35">
      <c r="B1443" s="43">
        <v>32333</v>
      </c>
      <c r="C1443" s="46">
        <v>0.57338900000000004</v>
      </c>
      <c r="D1443" s="3"/>
    </row>
    <row r="1444" spans="2:4" x14ac:dyDescent="0.35">
      <c r="B1444" s="43">
        <v>32334</v>
      </c>
      <c r="C1444" s="46">
        <v>0.357213</v>
      </c>
      <c r="D1444" s="3"/>
    </row>
    <row r="1445" spans="2:4" x14ac:dyDescent="0.35">
      <c r="B1445" s="43">
        <v>32335</v>
      </c>
      <c r="C1445" s="46">
        <v>0.25101300000000004</v>
      </c>
      <c r="D1445" s="3"/>
    </row>
    <row r="1446" spans="2:4" x14ac:dyDescent="0.35">
      <c r="B1446" s="43">
        <v>32341</v>
      </c>
      <c r="C1446" s="46">
        <v>0.54393499999999995</v>
      </c>
      <c r="D1446" s="3"/>
    </row>
    <row r="1447" spans="2:4" x14ac:dyDescent="0.35">
      <c r="B1447" s="43">
        <v>32342</v>
      </c>
      <c r="C1447" s="46">
        <v>0.47219099999999992</v>
      </c>
      <c r="D1447" s="3"/>
    </row>
    <row r="1448" spans="2:4" x14ac:dyDescent="0.35">
      <c r="B1448" s="43">
        <v>32343</v>
      </c>
      <c r="C1448" s="46">
        <v>0.39431099999999997</v>
      </c>
      <c r="D1448" s="3"/>
    </row>
    <row r="1449" spans="2:4" x14ac:dyDescent="0.35">
      <c r="B1449" s="43">
        <v>32344</v>
      </c>
      <c r="C1449" s="46">
        <v>0.17813499999999993</v>
      </c>
      <c r="D1449" s="3"/>
    </row>
    <row r="1450" spans="2:4" x14ac:dyDescent="0.35">
      <c r="B1450" s="43">
        <v>32345</v>
      </c>
      <c r="C1450" s="46">
        <v>7.1934999999999971E-2</v>
      </c>
      <c r="D1450" s="3"/>
    </row>
    <row r="1451" spans="2:4" x14ac:dyDescent="0.35">
      <c r="B1451" s="43">
        <v>32351</v>
      </c>
      <c r="C1451" s="46">
        <v>0.45595999999999992</v>
      </c>
      <c r="D1451" s="3"/>
    </row>
    <row r="1452" spans="2:4" x14ac:dyDescent="0.35">
      <c r="B1452" s="43">
        <v>32352</v>
      </c>
      <c r="C1452" s="46">
        <v>0.38421599999999989</v>
      </c>
      <c r="D1452" s="3"/>
    </row>
    <row r="1453" spans="2:4" x14ac:dyDescent="0.35">
      <c r="B1453" s="43">
        <v>32353</v>
      </c>
      <c r="C1453" s="46">
        <v>0.30633599999999994</v>
      </c>
      <c r="D1453" s="3"/>
    </row>
    <row r="1454" spans="2:4" x14ac:dyDescent="0.35">
      <c r="B1454" s="43">
        <v>32354</v>
      </c>
      <c r="C1454" s="46">
        <v>9.0159999999999907E-2</v>
      </c>
      <c r="D1454" s="3"/>
    </row>
    <row r="1455" spans="2:4" x14ac:dyDescent="0.35">
      <c r="B1455" s="43">
        <v>32355</v>
      </c>
      <c r="C1455" s="46">
        <v>-1.6040000000000054E-2</v>
      </c>
      <c r="D1455" s="3"/>
    </row>
    <row r="1456" spans="2:4" x14ac:dyDescent="0.35">
      <c r="B1456" s="43">
        <v>32411</v>
      </c>
      <c r="C1456" s="46">
        <v>0.76497800000000005</v>
      </c>
      <c r="D1456" s="3"/>
    </row>
    <row r="1457" spans="2:4" x14ac:dyDescent="0.35">
      <c r="B1457" s="43">
        <v>32412</v>
      </c>
      <c r="C1457" s="46">
        <v>0.69323400000000002</v>
      </c>
      <c r="D1457" s="3"/>
    </row>
    <row r="1458" spans="2:4" x14ac:dyDescent="0.35">
      <c r="B1458" s="43">
        <v>32413</v>
      </c>
      <c r="C1458" s="46">
        <v>0.61535399999999996</v>
      </c>
      <c r="D1458" s="3"/>
    </row>
    <row r="1459" spans="2:4" x14ac:dyDescent="0.35">
      <c r="B1459" s="43">
        <v>32414</v>
      </c>
      <c r="C1459" s="46">
        <v>0.39917800000000003</v>
      </c>
      <c r="D1459" s="3"/>
    </row>
    <row r="1460" spans="2:4" x14ac:dyDescent="0.35">
      <c r="B1460" s="43">
        <v>32415</v>
      </c>
      <c r="C1460" s="46">
        <v>0.29297800000000007</v>
      </c>
      <c r="D1460" s="3"/>
    </row>
    <row r="1461" spans="2:4" x14ac:dyDescent="0.35">
      <c r="B1461" s="43">
        <v>32421</v>
      </c>
      <c r="C1461" s="46">
        <v>0.70554600000000001</v>
      </c>
      <c r="D1461" s="3"/>
    </row>
    <row r="1462" spans="2:4" x14ac:dyDescent="0.35">
      <c r="B1462" s="43">
        <v>32422</v>
      </c>
      <c r="C1462" s="46">
        <v>0.63380199999999998</v>
      </c>
      <c r="D1462" s="3"/>
    </row>
    <row r="1463" spans="2:4" x14ac:dyDescent="0.35">
      <c r="B1463" s="43">
        <v>32423</v>
      </c>
      <c r="C1463" s="46">
        <v>0.55592200000000003</v>
      </c>
      <c r="D1463" s="3"/>
    </row>
    <row r="1464" spans="2:4" x14ac:dyDescent="0.35">
      <c r="B1464" s="43">
        <v>32424</v>
      </c>
      <c r="C1464" s="46">
        <v>0.33974599999999999</v>
      </c>
      <c r="D1464" s="3"/>
    </row>
    <row r="1465" spans="2:4" x14ac:dyDescent="0.35">
      <c r="B1465" s="43">
        <v>32425</v>
      </c>
      <c r="C1465" s="46">
        <v>0.23354600000000003</v>
      </c>
      <c r="D1465" s="3"/>
    </row>
    <row r="1466" spans="2:4" x14ac:dyDescent="0.35">
      <c r="B1466" s="43">
        <v>32431</v>
      </c>
      <c r="C1466" s="46">
        <v>0.64103100000000002</v>
      </c>
      <c r="D1466" s="3"/>
    </row>
    <row r="1467" spans="2:4" x14ac:dyDescent="0.35">
      <c r="B1467" s="43">
        <v>32432</v>
      </c>
      <c r="C1467" s="46">
        <v>0.5692870000000001</v>
      </c>
      <c r="D1467" s="3"/>
    </row>
    <row r="1468" spans="2:4" x14ac:dyDescent="0.35">
      <c r="B1468" s="43">
        <v>32433</v>
      </c>
      <c r="C1468" s="46">
        <v>0.49140700000000004</v>
      </c>
      <c r="D1468" s="3"/>
    </row>
    <row r="1469" spans="2:4" x14ac:dyDescent="0.35">
      <c r="B1469" s="43">
        <v>32434</v>
      </c>
      <c r="C1469" s="46">
        <v>0.275231</v>
      </c>
      <c r="D1469" s="3"/>
    </row>
    <row r="1470" spans="2:4" x14ac:dyDescent="0.35">
      <c r="B1470" s="43">
        <v>32435</v>
      </c>
      <c r="C1470" s="46">
        <v>0.16903100000000004</v>
      </c>
      <c r="D1470" s="3"/>
    </row>
    <row r="1471" spans="2:4" x14ac:dyDescent="0.35">
      <c r="B1471" s="43">
        <v>32441</v>
      </c>
      <c r="C1471" s="46">
        <v>0.46195299999999995</v>
      </c>
      <c r="D1471" s="3"/>
    </row>
    <row r="1472" spans="2:4" x14ac:dyDescent="0.35">
      <c r="B1472" s="43">
        <v>32442</v>
      </c>
      <c r="C1472" s="46">
        <v>0.39020899999999992</v>
      </c>
      <c r="D1472" s="3"/>
    </row>
    <row r="1473" spans="2:4" x14ac:dyDescent="0.35">
      <c r="B1473" s="43">
        <v>32443</v>
      </c>
      <c r="C1473" s="46">
        <v>0.31232899999999997</v>
      </c>
      <c r="D1473" s="3"/>
    </row>
    <row r="1474" spans="2:4" x14ac:dyDescent="0.35">
      <c r="B1474" s="43">
        <v>32444</v>
      </c>
      <c r="C1474" s="46">
        <v>9.6152999999999933E-2</v>
      </c>
      <c r="D1474" s="3"/>
    </row>
    <row r="1475" spans="2:4" x14ac:dyDescent="0.35">
      <c r="B1475" s="43">
        <v>32445</v>
      </c>
      <c r="C1475" s="46">
        <v>-1.0047000000000139E-2</v>
      </c>
      <c r="D1475" s="3"/>
    </row>
    <row r="1476" spans="2:4" x14ac:dyDescent="0.35">
      <c r="B1476" s="43">
        <v>32451</v>
      </c>
      <c r="C1476" s="46">
        <v>0.37397800000000003</v>
      </c>
      <c r="D1476" s="3"/>
    </row>
    <row r="1477" spans="2:4" x14ac:dyDescent="0.35">
      <c r="B1477" s="43">
        <v>32452</v>
      </c>
      <c r="C1477" s="46">
        <v>0.302234</v>
      </c>
      <c r="D1477" s="3"/>
    </row>
    <row r="1478" spans="2:4" x14ac:dyDescent="0.35">
      <c r="B1478" s="43">
        <v>32453</v>
      </c>
      <c r="C1478" s="46">
        <v>0.22435400000000005</v>
      </c>
      <c r="D1478" s="3"/>
    </row>
    <row r="1479" spans="2:4" x14ac:dyDescent="0.35">
      <c r="B1479" s="43">
        <v>32454</v>
      </c>
      <c r="C1479" s="46">
        <v>8.1780000000000186E-3</v>
      </c>
      <c r="D1479" s="3"/>
    </row>
    <row r="1480" spans="2:4" x14ac:dyDescent="0.35">
      <c r="B1480" s="43">
        <v>32455</v>
      </c>
      <c r="C1480" s="46">
        <v>-9.8021999999999831E-2</v>
      </c>
      <c r="D1480" s="3"/>
    </row>
    <row r="1481" spans="2:4" x14ac:dyDescent="0.35">
      <c r="B1481" s="43">
        <v>32511</v>
      </c>
      <c r="C1481" s="46">
        <v>0.72470299999999999</v>
      </c>
      <c r="D1481" s="3"/>
    </row>
    <row r="1482" spans="2:4" x14ac:dyDescent="0.35">
      <c r="B1482" s="43">
        <v>32512</v>
      </c>
      <c r="C1482" s="46">
        <v>0.65295900000000007</v>
      </c>
      <c r="D1482" s="3"/>
    </row>
    <row r="1483" spans="2:4" x14ac:dyDescent="0.35">
      <c r="B1483" s="43">
        <v>32513</v>
      </c>
      <c r="C1483" s="46">
        <v>0.57507900000000001</v>
      </c>
      <c r="D1483" s="3"/>
    </row>
    <row r="1484" spans="2:4" x14ac:dyDescent="0.35">
      <c r="B1484" s="43">
        <v>32514</v>
      </c>
      <c r="C1484" s="46">
        <v>0.35890299999999997</v>
      </c>
      <c r="D1484" s="3"/>
    </row>
    <row r="1485" spans="2:4" x14ac:dyDescent="0.35">
      <c r="B1485" s="43">
        <v>32515</v>
      </c>
      <c r="C1485" s="46">
        <v>0.25270300000000001</v>
      </c>
      <c r="D1485" s="3"/>
    </row>
    <row r="1486" spans="2:4" x14ac:dyDescent="0.35">
      <c r="B1486" s="43">
        <v>32521</v>
      </c>
      <c r="C1486" s="46">
        <v>0.66527099999999995</v>
      </c>
      <c r="D1486" s="3"/>
    </row>
    <row r="1487" spans="2:4" x14ac:dyDescent="0.35">
      <c r="B1487" s="43">
        <v>32522</v>
      </c>
      <c r="C1487" s="46">
        <v>0.59352700000000003</v>
      </c>
      <c r="D1487" s="3"/>
    </row>
    <row r="1488" spans="2:4" x14ac:dyDescent="0.35">
      <c r="B1488" s="43">
        <v>32523</v>
      </c>
      <c r="C1488" s="46">
        <v>0.51564699999999997</v>
      </c>
      <c r="D1488" s="3"/>
    </row>
    <row r="1489" spans="2:4" x14ac:dyDescent="0.35">
      <c r="B1489" s="43">
        <v>32524</v>
      </c>
      <c r="C1489" s="46">
        <v>0.29947100000000004</v>
      </c>
      <c r="D1489" s="3"/>
    </row>
    <row r="1490" spans="2:4" x14ac:dyDescent="0.35">
      <c r="B1490" s="43">
        <v>32525</v>
      </c>
      <c r="C1490" s="46">
        <v>0.19327099999999997</v>
      </c>
      <c r="D1490" s="3"/>
    </row>
    <row r="1491" spans="2:4" x14ac:dyDescent="0.35">
      <c r="B1491" s="43">
        <v>32531</v>
      </c>
      <c r="C1491" s="46">
        <v>0.60075599999999996</v>
      </c>
      <c r="D1491" s="3"/>
    </row>
    <row r="1492" spans="2:4" x14ac:dyDescent="0.35">
      <c r="B1492" s="43">
        <v>32532</v>
      </c>
      <c r="C1492" s="46">
        <v>0.52901200000000004</v>
      </c>
      <c r="D1492" s="3"/>
    </row>
    <row r="1493" spans="2:4" x14ac:dyDescent="0.35">
      <c r="B1493" s="43">
        <v>32533</v>
      </c>
      <c r="C1493" s="46">
        <v>0.45113199999999998</v>
      </c>
      <c r="D1493" s="3"/>
    </row>
    <row r="1494" spans="2:4" x14ac:dyDescent="0.35">
      <c r="B1494" s="43">
        <v>32534</v>
      </c>
      <c r="C1494" s="46">
        <v>0.23495599999999994</v>
      </c>
      <c r="D1494" s="3"/>
    </row>
    <row r="1495" spans="2:4" x14ac:dyDescent="0.35">
      <c r="B1495" s="43">
        <v>32535</v>
      </c>
      <c r="C1495" s="46">
        <v>0.12875599999999998</v>
      </c>
      <c r="D1495" s="3"/>
    </row>
    <row r="1496" spans="2:4" x14ac:dyDescent="0.35">
      <c r="B1496" s="43">
        <v>32541</v>
      </c>
      <c r="C1496" s="46">
        <v>0.421678</v>
      </c>
      <c r="D1496" s="3"/>
    </row>
    <row r="1497" spans="2:4" x14ac:dyDescent="0.35">
      <c r="B1497" s="43">
        <v>32542</v>
      </c>
      <c r="C1497" s="46">
        <v>0.34993399999999997</v>
      </c>
      <c r="D1497" s="3"/>
    </row>
    <row r="1498" spans="2:4" x14ac:dyDescent="0.35">
      <c r="B1498" s="43">
        <v>32543</v>
      </c>
      <c r="C1498" s="46">
        <v>0.27205400000000002</v>
      </c>
      <c r="D1498" s="3"/>
    </row>
    <row r="1499" spans="2:4" x14ac:dyDescent="0.35">
      <c r="B1499" s="43">
        <v>32544</v>
      </c>
      <c r="C1499" s="46">
        <v>5.5877999999999983E-2</v>
      </c>
      <c r="D1499" s="3"/>
    </row>
    <row r="1500" spans="2:4" x14ac:dyDescent="0.35">
      <c r="B1500" s="43">
        <v>32545</v>
      </c>
      <c r="C1500" s="46">
        <v>-5.0321999999999978E-2</v>
      </c>
      <c r="D1500" s="3"/>
    </row>
    <row r="1501" spans="2:4" x14ac:dyDescent="0.35">
      <c r="B1501" s="43">
        <v>32551</v>
      </c>
      <c r="C1501" s="46">
        <v>0.33370299999999997</v>
      </c>
      <c r="D1501" s="3"/>
    </row>
    <row r="1502" spans="2:4" x14ac:dyDescent="0.35">
      <c r="B1502" s="43">
        <v>32552</v>
      </c>
      <c r="C1502" s="46">
        <v>0.26195899999999994</v>
      </c>
      <c r="D1502" s="3"/>
    </row>
    <row r="1503" spans="2:4" x14ac:dyDescent="0.35">
      <c r="B1503" s="43">
        <v>32553</v>
      </c>
      <c r="C1503" s="46">
        <v>0.18407899999999999</v>
      </c>
      <c r="D1503" s="3"/>
    </row>
    <row r="1504" spans="2:4" x14ac:dyDescent="0.35">
      <c r="B1504" s="43">
        <v>32554</v>
      </c>
      <c r="C1504" s="46">
        <v>-3.2097000000000042E-2</v>
      </c>
      <c r="D1504" s="3"/>
    </row>
    <row r="1505" spans="2:4" x14ac:dyDescent="0.35">
      <c r="B1505" s="43">
        <v>32555</v>
      </c>
      <c r="C1505" s="46">
        <v>-0.13829700000000011</v>
      </c>
      <c r="D1505" s="3"/>
    </row>
    <row r="1506" spans="2:4" x14ac:dyDescent="0.35">
      <c r="B1506" s="43">
        <v>33111</v>
      </c>
      <c r="C1506" s="46">
        <v>0.86971299999999996</v>
      </c>
      <c r="D1506" s="3"/>
    </row>
    <row r="1507" spans="2:4" x14ac:dyDescent="0.35">
      <c r="B1507" s="43">
        <v>33112</v>
      </c>
      <c r="C1507" s="46">
        <v>0.79796900000000004</v>
      </c>
      <c r="D1507" s="3"/>
    </row>
    <row r="1508" spans="2:4" x14ac:dyDescent="0.35">
      <c r="B1508" s="43">
        <v>33113</v>
      </c>
      <c r="C1508" s="46">
        <v>0.72008899999999998</v>
      </c>
      <c r="D1508" s="3"/>
    </row>
    <row r="1509" spans="2:4" x14ac:dyDescent="0.35">
      <c r="B1509" s="43">
        <v>33114</v>
      </c>
      <c r="C1509" s="46">
        <v>0.50391300000000006</v>
      </c>
      <c r="D1509" s="3"/>
    </row>
    <row r="1510" spans="2:4" x14ac:dyDescent="0.35">
      <c r="B1510" s="43">
        <v>33115</v>
      </c>
      <c r="C1510" s="46">
        <v>0.39771299999999998</v>
      </c>
      <c r="D1510" s="3"/>
    </row>
    <row r="1511" spans="2:4" x14ac:dyDescent="0.35">
      <c r="B1511" s="43">
        <v>33121</v>
      </c>
      <c r="C1511" s="46">
        <v>0.81028100000000003</v>
      </c>
      <c r="D1511" s="3"/>
    </row>
    <row r="1512" spans="2:4" x14ac:dyDescent="0.35">
      <c r="B1512" s="43">
        <v>33122</v>
      </c>
      <c r="C1512" s="46">
        <v>0.738537</v>
      </c>
      <c r="D1512" s="3"/>
    </row>
    <row r="1513" spans="2:4" x14ac:dyDescent="0.35">
      <c r="B1513" s="43">
        <v>33123</v>
      </c>
      <c r="C1513" s="46">
        <v>0.66065700000000005</v>
      </c>
      <c r="D1513" s="3"/>
    </row>
    <row r="1514" spans="2:4" x14ac:dyDescent="0.35">
      <c r="B1514" s="43">
        <v>33124</v>
      </c>
      <c r="C1514" s="46">
        <v>0.44448100000000001</v>
      </c>
      <c r="D1514" s="3"/>
    </row>
    <row r="1515" spans="2:4" x14ac:dyDescent="0.35">
      <c r="B1515" s="43">
        <v>33125</v>
      </c>
      <c r="C1515" s="46">
        <v>0.33828100000000005</v>
      </c>
      <c r="D1515" s="3"/>
    </row>
    <row r="1516" spans="2:4" x14ac:dyDescent="0.35">
      <c r="B1516" s="43">
        <v>33131</v>
      </c>
      <c r="C1516" s="46">
        <v>0.74576600000000004</v>
      </c>
      <c r="D1516" s="3"/>
    </row>
    <row r="1517" spans="2:4" x14ac:dyDescent="0.35">
      <c r="B1517" s="43">
        <v>33132</v>
      </c>
      <c r="C1517" s="46">
        <v>0.67402200000000012</v>
      </c>
      <c r="D1517" s="3"/>
    </row>
    <row r="1518" spans="2:4" x14ac:dyDescent="0.35">
      <c r="B1518" s="43">
        <v>33133</v>
      </c>
      <c r="C1518" s="46">
        <v>0.59614200000000006</v>
      </c>
      <c r="D1518" s="3"/>
    </row>
    <row r="1519" spans="2:4" x14ac:dyDescent="0.35">
      <c r="B1519" s="43">
        <v>33134</v>
      </c>
      <c r="C1519" s="46">
        <v>0.37996600000000003</v>
      </c>
      <c r="D1519" s="3"/>
    </row>
    <row r="1520" spans="2:4" x14ac:dyDescent="0.35">
      <c r="B1520" s="43">
        <v>33135</v>
      </c>
      <c r="C1520" s="46">
        <v>0.27376600000000006</v>
      </c>
      <c r="D1520" s="3"/>
    </row>
    <row r="1521" spans="2:4" x14ac:dyDescent="0.35">
      <c r="B1521" s="43">
        <v>33141</v>
      </c>
      <c r="C1521" s="46">
        <v>0.56668799999999997</v>
      </c>
      <c r="D1521" s="3"/>
    </row>
    <row r="1522" spans="2:4" x14ac:dyDescent="0.35">
      <c r="B1522" s="43">
        <v>33142</v>
      </c>
      <c r="C1522" s="46">
        <v>0.49494399999999994</v>
      </c>
      <c r="D1522" s="3"/>
    </row>
    <row r="1523" spans="2:4" x14ac:dyDescent="0.35">
      <c r="B1523" s="43">
        <v>33143</v>
      </c>
      <c r="C1523" s="46">
        <v>0.41706399999999999</v>
      </c>
      <c r="D1523" s="3"/>
    </row>
    <row r="1524" spans="2:4" x14ac:dyDescent="0.35">
      <c r="B1524" s="43">
        <v>33144</v>
      </c>
      <c r="C1524" s="46">
        <v>0.20088799999999996</v>
      </c>
      <c r="D1524" s="3"/>
    </row>
    <row r="1525" spans="2:4" x14ac:dyDescent="0.35">
      <c r="B1525" s="43">
        <v>33145</v>
      </c>
      <c r="C1525" s="46">
        <v>9.4687999999999994E-2</v>
      </c>
      <c r="D1525" s="3"/>
    </row>
    <row r="1526" spans="2:4" x14ac:dyDescent="0.35">
      <c r="B1526" s="43">
        <v>33151</v>
      </c>
      <c r="C1526" s="46">
        <v>0.47871299999999994</v>
      </c>
      <c r="D1526" s="3"/>
    </row>
    <row r="1527" spans="2:4" x14ac:dyDescent="0.35">
      <c r="B1527" s="43">
        <v>33152</v>
      </c>
      <c r="C1527" s="46">
        <v>0.40696899999999991</v>
      </c>
      <c r="D1527" s="3"/>
    </row>
    <row r="1528" spans="2:4" x14ac:dyDescent="0.35">
      <c r="B1528" s="43">
        <v>33153</v>
      </c>
      <c r="C1528" s="46">
        <v>0.32908899999999996</v>
      </c>
      <c r="D1528" s="3"/>
    </row>
    <row r="1529" spans="2:4" x14ac:dyDescent="0.35">
      <c r="B1529" s="43">
        <v>33154</v>
      </c>
      <c r="C1529" s="46">
        <v>0.11291299999999993</v>
      </c>
      <c r="D1529" s="3"/>
    </row>
    <row r="1530" spans="2:4" x14ac:dyDescent="0.35">
      <c r="B1530" s="43">
        <v>33155</v>
      </c>
      <c r="C1530" s="46">
        <v>6.712999999999969E-3</v>
      </c>
      <c r="D1530" s="3"/>
    </row>
    <row r="1531" spans="2:4" x14ac:dyDescent="0.35">
      <c r="B1531" s="43">
        <v>33211</v>
      </c>
      <c r="C1531" s="46">
        <v>0.84250500000000006</v>
      </c>
      <c r="D1531" s="3"/>
    </row>
    <row r="1532" spans="2:4" x14ac:dyDescent="0.35">
      <c r="B1532" s="43">
        <v>33212</v>
      </c>
      <c r="C1532" s="46">
        <v>0.77076100000000003</v>
      </c>
      <c r="D1532" s="3"/>
    </row>
    <row r="1533" spans="2:4" x14ac:dyDescent="0.35">
      <c r="B1533" s="43">
        <v>33213</v>
      </c>
      <c r="C1533" s="46">
        <v>0.69288099999999997</v>
      </c>
      <c r="D1533" s="3"/>
    </row>
    <row r="1534" spans="2:4" x14ac:dyDescent="0.35">
      <c r="B1534" s="43">
        <v>33214</v>
      </c>
      <c r="C1534" s="46">
        <v>0.47670499999999993</v>
      </c>
      <c r="D1534" s="3"/>
    </row>
    <row r="1535" spans="2:4" x14ac:dyDescent="0.35">
      <c r="B1535" s="43">
        <v>33215</v>
      </c>
      <c r="C1535" s="46">
        <v>0.37050500000000008</v>
      </c>
      <c r="D1535" s="3"/>
    </row>
    <row r="1536" spans="2:4" x14ac:dyDescent="0.35">
      <c r="B1536" s="43">
        <v>33221</v>
      </c>
      <c r="C1536" s="46">
        <v>0.78307300000000002</v>
      </c>
      <c r="D1536" s="3"/>
    </row>
    <row r="1537" spans="2:4" x14ac:dyDescent="0.35">
      <c r="B1537" s="43">
        <v>33222</v>
      </c>
      <c r="C1537" s="46">
        <v>0.7113290000000001</v>
      </c>
      <c r="D1537" s="3"/>
    </row>
    <row r="1538" spans="2:4" x14ac:dyDescent="0.35">
      <c r="B1538" s="43">
        <v>33223</v>
      </c>
      <c r="C1538" s="46">
        <v>0.63344900000000004</v>
      </c>
      <c r="D1538" s="3"/>
    </row>
    <row r="1539" spans="2:4" x14ac:dyDescent="0.35">
      <c r="B1539" s="43">
        <v>33224</v>
      </c>
      <c r="C1539" s="46">
        <v>0.41727300000000001</v>
      </c>
      <c r="D1539" s="3"/>
    </row>
    <row r="1540" spans="2:4" x14ac:dyDescent="0.35">
      <c r="B1540" s="43">
        <v>33225</v>
      </c>
      <c r="C1540" s="46">
        <v>0.31107300000000004</v>
      </c>
      <c r="D1540" s="3"/>
    </row>
    <row r="1541" spans="2:4" x14ac:dyDescent="0.35">
      <c r="B1541" s="43">
        <v>33231</v>
      </c>
      <c r="C1541" s="46">
        <v>0.71855800000000003</v>
      </c>
      <c r="D1541" s="3"/>
    </row>
    <row r="1542" spans="2:4" x14ac:dyDescent="0.35">
      <c r="B1542" s="43">
        <v>33232</v>
      </c>
      <c r="C1542" s="46">
        <v>0.646814</v>
      </c>
      <c r="D1542" s="3"/>
    </row>
    <row r="1543" spans="2:4" x14ac:dyDescent="0.35">
      <c r="B1543" s="43">
        <v>33233</v>
      </c>
      <c r="C1543" s="46">
        <v>0.56893400000000005</v>
      </c>
      <c r="D1543" s="3"/>
    </row>
    <row r="1544" spans="2:4" x14ac:dyDescent="0.35">
      <c r="B1544" s="43">
        <v>33234</v>
      </c>
      <c r="C1544" s="46">
        <v>0.35275800000000002</v>
      </c>
      <c r="D1544" s="3"/>
    </row>
    <row r="1545" spans="2:4" x14ac:dyDescent="0.35">
      <c r="B1545" s="43">
        <v>33235</v>
      </c>
      <c r="C1545" s="46">
        <v>0.24655800000000005</v>
      </c>
      <c r="D1545" s="3"/>
    </row>
    <row r="1546" spans="2:4" x14ac:dyDescent="0.35">
      <c r="B1546" s="43">
        <v>33241</v>
      </c>
      <c r="C1546" s="46">
        <v>0.53947999999999996</v>
      </c>
      <c r="D1546" s="3"/>
    </row>
    <row r="1547" spans="2:4" x14ac:dyDescent="0.35">
      <c r="B1547" s="43">
        <v>33242</v>
      </c>
      <c r="C1547" s="46">
        <v>0.46773599999999993</v>
      </c>
      <c r="D1547" s="3"/>
    </row>
    <row r="1548" spans="2:4" x14ac:dyDescent="0.35">
      <c r="B1548" s="43">
        <v>33243</v>
      </c>
      <c r="C1548" s="46">
        <v>0.38985599999999998</v>
      </c>
      <c r="D1548" s="3"/>
    </row>
    <row r="1549" spans="2:4" x14ac:dyDescent="0.35">
      <c r="B1549" s="43">
        <v>33244</v>
      </c>
      <c r="C1549" s="46">
        <v>0.17367999999999995</v>
      </c>
      <c r="D1549" s="3"/>
    </row>
    <row r="1550" spans="2:4" x14ac:dyDescent="0.35">
      <c r="B1550" s="43">
        <v>33245</v>
      </c>
      <c r="C1550" s="46">
        <v>6.7479999999999984E-2</v>
      </c>
      <c r="D1550" s="3"/>
    </row>
    <row r="1551" spans="2:4" x14ac:dyDescent="0.35">
      <c r="B1551" s="43">
        <v>33251</v>
      </c>
      <c r="C1551" s="46">
        <v>0.45150500000000005</v>
      </c>
      <c r="D1551" s="3"/>
    </row>
    <row r="1552" spans="2:4" x14ac:dyDescent="0.35">
      <c r="B1552" s="43">
        <v>33252</v>
      </c>
      <c r="C1552" s="46">
        <v>0.37976100000000002</v>
      </c>
      <c r="D1552" s="3"/>
    </row>
    <row r="1553" spans="2:4" x14ac:dyDescent="0.35">
      <c r="B1553" s="43">
        <v>33253</v>
      </c>
      <c r="C1553" s="46">
        <v>0.30188100000000007</v>
      </c>
      <c r="D1553" s="3"/>
    </row>
    <row r="1554" spans="2:4" x14ac:dyDescent="0.35">
      <c r="B1554" s="43">
        <v>33254</v>
      </c>
      <c r="C1554" s="46">
        <v>8.5705000000000031E-2</v>
      </c>
      <c r="D1554" s="3"/>
    </row>
    <row r="1555" spans="2:4" x14ac:dyDescent="0.35">
      <c r="B1555" s="43">
        <v>33255</v>
      </c>
      <c r="C1555" s="46">
        <v>-2.049499999999993E-2</v>
      </c>
      <c r="D1555" s="3"/>
    </row>
    <row r="1556" spans="2:4" x14ac:dyDescent="0.35">
      <c r="B1556" s="43">
        <v>33311</v>
      </c>
      <c r="C1556" s="46">
        <v>0.81296999999999997</v>
      </c>
      <c r="D1556" s="3"/>
    </row>
    <row r="1557" spans="2:4" x14ac:dyDescent="0.35">
      <c r="B1557" s="43">
        <v>33312</v>
      </c>
      <c r="C1557" s="46">
        <v>0.74122600000000005</v>
      </c>
      <c r="D1557" s="3"/>
    </row>
    <row r="1558" spans="2:4" x14ac:dyDescent="0.35">
      <c r="B1558" s="43">
        <v>33313</v>
      </c>
      <c r="C1558" s="46">
        <v>0.66334599999999999</v>
      </c>
      <c r="D1558" s="3"/>
    </row>
    <row r="1559" spans="2:4" x14ac:dyDescent="0.35">
      <c r="B1559" s="43">
        <v>33314</v>
      </c>
      <c r="C1559" s="46">
        <v>0.44717000000000007</v>
      </c>
      <c r="D1559" s="3"/>
    </row>
    <row r="1560" spans="2:4" x14ac:dyDescent="0.35">
      <c r="B1560" s="43">
        <v>33315</v>
      </c>
      <c r="C1560" s="46">
        <v>0.34097</v>
      </c>
      <c r="D1560" s="3"/>
    </row>
    <row r="1561" spans="2:4" x14ac:dyDescent="0.35">
      <c r="B1561" s="43">
        <v>33321</v>
      </c>
      <c r="C1561" s="46">
        <v>0.75353800000000004</v>
      </c>
      <c r="D1561" s="3"/>
    </row>
    <row r="1562" spans="2:4" x14ac:dyDescent="0.35">
      <c r="B1562" s="43">
        <v>33322</v>
      </c>
      <c r="C1562" s="46">
        <v>0.68179400000000001</v>
      </c>
      <c r="D1562" s="3"/>
    </row>
    <row r="1563" spans="2:4" x14ac:dyDescent="0.35">
      <c r="B1563" s="43">
        <v>33323</v>
      </c>
      <c r="C1563" s="46">
        <v>0.60391400000000006</v>
      </c>
      <c r="D1563" s="3"/>
    </row>
    <row r="1564" spans="2:4" x14ac:dyDescent="0.35">
      <c r="B1564" s="43">
        <v>33324</v>
      </c>
      <c r="C1564" s="46">
        <v>0.38773800000000003</v>
      </c>
      <c r="D1564" s="3"/>
    </row>
    <row r="1565" spans="2:4" x14ac:dyDescent="0.35">
      <c r="B1565" s="43">
        <v>33325</v>
      </c>
      <c r="C1565" s="46">
        <v>0.28153800000000007</v>
      </c>
      <c r="D1565" s="3"/>
    </row>
    <row r="1566" spans="2:4" x14ac:dyDescent="0.35">
      <c r="B1566" s="43">
        <v>33331</v>
      </c>
      <c r="C1566" s="46">
        <v>0.68902300000000005</v>
      </c>
      <c r="D1566" s="3"/>
    </row>
    <row r="1567" spans="2:4" x14ac:dyDescent="0.35">
      <c r="B1567" s="43">
        <v>33332</v>
      </c>
      <c r="C1567" s="46">
        <v>0.61727900000000013</v>
      </c>
      <c r="D1567" s="3"/>
    </row>
    <row r="1568" spans="2:4" x14ac:dyDescent="0.35">
      <c r="B1568" s="43">
        <v>33333</v>
      </c>
      <c r="C1568" s="46">
        <v>0.53939900000000007</v>
      </c>
      <c r="D1568" s="3"/>
    </row>
    <row r="1569" spans="2:4" x14ac:dyDescent="0.35">
      <c r="B1569" s="43">
        <v>33334</v>
      </c>
      <c r="C1569" s="46">
        <v>0.32322300000000004</v>
      </c>
      <c r="D1569" s="3"/>
    </row>
    <row r="1570" spans="2:4" x14ac:dyDescent="0.35">
      <c r="B1570" s="43">
        <v>33335</v>
      </c>
      <c r="C1570" s="46">
        <v>0.21702300000000008</v>
      </c>
      <c r="D1570" s="3"/>
    </row>
    <row r="1571" spans="2:4" x14ac:dyDescent="0.35">
      <c r="B1571" s="43">
        <v>33341</v>
      </c>
      <c r="C1571" s="46">
        <v>0.50994499999999998</v>
      </c>
      <c r="D1571" s="3"/>
    </row>
    <row r="1572" spans="2:4" x14ac:dyDescent="0.35">
      <c r="B1572" s="43">
        <v>33342</v>
      </c>
      <c r="C1572" s="46">
        <v>0.43820099999999995</v>
      </c>
      <c r="D1572" s="3"/>
    </row>
    <row r="1573" spans="2:4" x14ac:dyDescent="0.35">
      <c r="B1573" s="43">
        <v>33343</v>
      </c>
      <c r="C1573" s="46">
        <v>0.360321</v>
      </c>
      <c r="D1573" s="3"/>
    </row>
    <row r="1574" spans="2:4" x14ac:dyDescent="0.35">
      <c r="B1574" s="43">
        <v>33344</v>
      </c>
      <c r="C1574" s="46">
        <v>0.14414499999999997</v>
      </c>
      <c r="D1574" s="3"/>
    </row>
    <row r="1575" spans="2:4" x14ac:dyDescent="0.35">
      <c r="B1575" s="43">
        <v>33345</v>
      </c>
      <c r="C1575" s="46">
        <v>3.7945000000000007E-2</v>
      </c>
      <c r="D1575" s="3"/>
    </row>
    <row r="1576" spans="2:4" x14ac:dyDescent="0.35">
      <c r="B1576" s="43">
        <v>33351</v>
      </c>
      <c r="C1576" s="46">
        <v>0.42196999999999996</v>
      </c>
      <c r="D1576" s="3"/>
    </row>
    <row r="1577" spans="2:4" x14ac:dyDescent="0.35">
      <c r="B1577" s="43">
        <v>33352</v>
      </c>
      <c r="C1577" s="46">
        <v>0.35022599999999993</v>
      </c>
      <c r="D1577" s="3"/>
    </row>
    <row r="1578" spans="2:4" x14ac:dyDescent="0.35">
      <c r="B1578" s="43">
        <v>33353</v>
      </c>
      <c r="C1578" s="46">
        <v>0.27234599999999998</v>
      </c>
      <c r="D1578" s="3"/>
    </row>
    <row r="1579" spans="2:4" x14ac:dyDescent="0.35">
      <c r="B1579" s="43">
        <v>33354</v>
      </c>
      <c r="C1579" s="46">
        <v>5.6169999999999942E-2</v>
      </c>
      <c r="D1579" s="3"/>
    </row>
    <row r="1580" spans="2:4" x14ac:dyDescent="0.35">
      <c r="B1580" s="43">
        <v>33355</v>
      </c>
      <c r="C1580" s="46">
        <v>-5.0030000000000019E-2</v>
      </c>
      <c r="D1580" s="3"/>
    </row>
    <row r="1581" spans="2:4" x14ac:dyDescent="0.35">
      <c r="B1581" s="43">
        <v>33411</v>
      </c>
      <c r="C1581" s="46">
        <v>0.73098799999999997</v>
      </c>
      <c r="D1581" s="3"/>
    </row>
    <row r="1582" spans="2:4" x14ac:dyDescent="0.35">
      <c r="B1582" s="43">
        <v>33412</v>
      </c>
      <c r="C1582" s="46">
        <v>0.65924400000000005</v>
      </c>
      <c r="D1582" s="3"/>
    </row>
    <row r="1583" spans="2:4" x14ac:dyDescent="0.35">
      <c r="B1583" s="43">
        <v>33413</v>
      </c>
      <c r="C1583" s="46">
        <v>0.58136399999999999</v>
      </c>
      <c r="D1583" s="3"/>
    </row>
    <row r="1584" spans="2:4" x14ac:dyDescent="0.35">
      <c r="B1584" s="43">
        <v>33414</v>
      </c>
      <c r="C1584" s="46">
        <v>0.36518800000000007</v>
      </c>
      <c r="D1584" s="3"/>
    </row>
    <row r="1585" spans="2:4" x14ac:dyDescent="0.35">
      <c r="B1585" s="43">
        <v>33415</v>
      </c>
      <c r="C1585" s="46">
        <v>0.258988</v>
      </c>
      <c r="D1585" s="3"/>
    </row>
    <row r="1586" spans="2:4" x14ac:dyDescent="0.35">
      <c r="B1586" s="43">
        <v>33421</v>
      </c>
      <c r="C1586" s="46">
        <v>0.67155600000000004</v>
      </c>
      <c r="D1586" s="3"/>
    </row>
    <row r="1587" spans="2:4" x14ac:dyDescent="0.35">
      <c r="B1587" s="43">
        <v>33422</v>
      </c>
      <c r="C1587" s="46">
        <v>0.59981200000000001</v>
      </c>
      <c r="D1587" s="3"/>
    </row>
    <row r="1588" spans="2:4" x14ac:dyDescent="0.35">
      <c r="B1588" s="43">
        <v>33423</v>
      </c>
      <c r="C1588" s="46">
        <v>0.52193200000000006</v>
      </c>
      <c r="D1588" s="3"/>
    </row>
    <row r="1589" spans="2:4" x14ac:dyDescent="0.35">
      <c r="B1589" s="43">
        <v>33424</v>
      </c>
      <c r="C1589" s="46">
        <v>0.30575600000000003</v>
      </c>
      <c r="D1589" s="3"/>
    </row>
    <row r="1590" spans="2:4" x14ac:dyDescent="0.35">
      <c r="B1590" s="43">
        <v>33425</v>
      </c>
      <c r="C1590" s="46">
        <v>0.19955600000000007</v>
      </c>
      <c r="D1590" s="3"/>
    </row>
    <row r="1591" spans="2:4" x14ac:dyDescent="0.35">
      <c r="B1591" s="43">
        <v>33431</v>
      </c>
      <c r="C1591" s="46">
        <v>0.60704100000000005</v>
      </c>
      <c r="D1591" s="3"/>
    </row>
    <row r="1592" spans="2:4" x14ac:dyDescent="0.35">
      <c r="B1592" s="43">
        <v>33432</v>
      </c>
      <c r="C1592" s="46">
        <v>0.53529700000000013</v>
      </c>
      <c r="D1592" s="3"/>
    </row>
    <row r="1593" spans="2:4" x14ac:dyDescent="0.35">
      <c r="B1593" s="43">
        <v>33433</v>
      </c>
      <c r="C1593" s="46">
        <v>0.45741700000000007</v>
      </c>
      <c r="D1593" s="3"/>
    </row>
    <row r="1594" spans="2:4" x14ac:dyDescent="0.35">
      <c r="B1594" s="43">
        <v>33434</v>
      </c>
      <c r="C1594" s="46">
        <v>0.24124100000000004</v>
      </c>
      <c r="D1594" s="3"/>
    </row>
    <row r="1595" spans="2:4" x14ac:dyDescent="0.35">
      <c r="B1595" s="43">
        <v>33435</v>
      </c>
      <c r="C1595" s="46">
        <v>0.13504100000000008</v>
      </c>
      <c r="D1595" s="3"/>
    </row>
    <row r="1596" spans="2:4" x14ac:dyDescent="0.35">
      <c r="B1596" s="43">
        <v>33441</v>
      </c>
      <c r="C1596" s="46">
        <v>0.42796299999999998</v>
      </c>
      <c r="D1596" s="3"/>
    </row>
    <row r="1597" spans="2:4" x14ac:dyDescent="0.35">
      <c r="B1597" s="43">
        <v>33442</v>
      </c>
      <c r="C1597" s="46">
        <v>0.35621899999999995</v>
      </c>
      <c r="D1597" s="3"/>
    </row>
    <row r="1598" spans="2:4" x14ac:dyDescent="0.35">
      <c r="B1598" s="43">
        <v>33443</v>
      </c>
      <c r="C1598" s="46">
        <v>0.278339</v>
      </c>
      <c r="D1598" s="3"/>
    </row>
    <row r="1599" spans="2:4" x14ac:dyDescent="0.35">
      <c r="B1599" s="43">
        <v>33444</v>
      </c>
      <c r="C1599" s="46">
        <v>6.2162999999999968E-2</v>
      </c>
      <c r="D1599" s="3"/>
    </row>
    <row r="1600" spans="2:4" x14ac:dyDescent="0.35">
      <c r="B1600" s="43">
        <v>33445</v>
      </c>
      <c r="C1600" s="46">
        <v>-4.4036999999999882E-2</v>
      </c>
      <c r="D1600" s="3"/>
    </row>
    <row r="1601" spans="2:4" x14ac:dyDescent="0.35">
      <c r="B1601" s="43">
        <v>33451</v>
      </c>
      <c r="C1601" s="46">
        <v>0.33998799999999996</v>
      </c>
      <c r="D1601" s="3"/>
    </row>
    <row r="1602" spans="2:4" x14ac:dyDescent="0.35">
      <c r="B1602" s="43">
        <v>33452</v>
      </c>
      <c r="C1602" s="46">
        <v>0.26824399999999993</v>
      </c>
      <c r="D1602" s="3"/>
    </row>
    <row r="1603" spans="2:4" x14ac:dyDescent="0.35">
      <c r="B1603" s="43">
        <v>33453</v>
      </c>
      <c r="C1603" s="46">
        <v>0.19036399999999998</v>
      </c>
      <c r="D1603" s="3"/>
    </row>
    <row r="1604" spans="2:4" x14ac:dyDescent="0.35">
      <c r="B1604" s="43">
        <v>33454</v>
      </c>
      <c r="C1604" s="46">
        <v>-2.5812000000000168E-2</v>
      </c>
      <c r="D1604" s="3"/>
    </row>
    <row r="1605" spans="2:4" x14ac:dyDescent="0.35">
      <c r="B1605" s="43">
        <v>33455</v>
      </c>
      <c r="C1605" s="46">
        <v>-0.13201200000000002</v>
      </c>
      <c r="D1605" s="3"/>
    </row>
    <row r="1606" spans="2:4" x14ac:dyDescent="0.35">
      <c r="B1606" s="43">
        <v>33511</v>
      </c>
      <c r="C1606" s="46">
        <v>0.69071300000000002</v>
      </c>
      <c r="D1606" s="3"/>
    </row>
    <row r="1607" spans="2:4" x14ac:dyDescent="0.35">
      <c r="B1607" s="43">
        <v>33512</v>
      </c>
      <c r="C1607" s="46">
        <v>0.6189690000000001</v>
      </c>
      <c r="D1607" s="3"/>
    </row>
    <row r="1608" spans="2:4" x14ac:dyDescent="0.35">
      <c r="B1608" s="43">
        <v>33513</v>
      </c>
      <c r="C1608" s="46">
        <v>0.54108900000000004</v>
      </c>
      <c r="D1608" s="3"/>
    </row>
    <row r="1609" spans="2:4" x14ac:dyDescent="0.35">
      <c r="B1609" s="43">
        <v>33514</v>
      </c>
      <c r="C1609" s="46">
        <v>0.32491300000000001</v>
      </c>
      <c r="D1609" s="3"/>
    </row>
    <row r="1610" spans="2:4" x14ac:dyDescent="0.35">
      <c r="B1610" s="43">
        <v>33515</v>
      </c>
      <c r="C1610" s="46">
        <v>0.21871300000000005</v>
      </c>
      <c r="D1610" s="3"/>
    </row>
    <row r="1611" spans="2:4" x14ac:dyDescent="0.35">
      <c r="B1611" s="43">
        <v>33521</v>
      </c>
      <c r="C1611" s="46">
        <v>0.63128099999999998</v>
      </c>
      <c r="D1611" s="3"/>
    </row>
    <row r="1612" spans="2:4" x14ac:dyDescent="0.35">
      <c r="B1612" s="43">
        <v>33522</v>
      </c>
      <c r="C1612" s="46">
        <v>0.55953700000000006</v>
      </c>
      <c r="D1612" s="3"/>
    </row>
    <row r="1613" spans="2:4" x14ac:dyDescent="0.35">
      <c r="B1613" s="43">
        <v>33523</v>
      </c>
      <c r="C1613" s="46">
        <v>0.481657</v>
      </c>
      <c r="D1613" s="3"/>
    </row>
    <row r="1614" spans="2:4" x14ac:dyDescent="0.35">
      <c r="B1614" s="43">
        <v>33524</v>
      </c>
      <c r="C1614" s="46">
        <v>0.26548100000000008</v>
      </c>
      <c r="D1614" s="3"/>
    </row>
    <row r="1615" spans="2:4" x14ac:dyDescent="0.35">
      <c r="B1615" s="43">
        <v>33525</v>
      </c>
      <c r="C1615" s="46">
        <v>0.15928100000000001</v>
      </c>
      <c r="D1615" s="3"/>
    </row>
    <row r="1616" spans="2:4" x14ac:dyDescent="0.35">
      <c r="B1616" s="43">
        <v>33531</v>
      </c>
      <c r="C1616" s="46">
        <v>0.56676599999999999</v>
      </c>
      <c r="D1616" s="3"/>
    </row>
    <row r="1617" spans="2:4" x14ac:dyDescent="0.35">
      <c r="B1617" s="43">
        <v>33532</v>
      </c>
      <c r="C1617" s="46">
        <v>0.49502199999999996</v>
      </c>
      <c r="D1617" s="3"/>
    </row>
    <row r="1618" spans="2:4" x14ac:dyDescent="0.35">
      <c r="B1618" s="43">
        <v>33533</v>
      </c>
      <c r="C1618" s="46">
        <v>0.41714200000000001</v>
      </c>
      <c r="D1618" s="3"/>
    </row>
    <row r="1619" spans="2:4" x14ac:dyDescent="0.35">
      <c r="B1619" s="43">
        <v>33534</v>
      </c>
      <c r="C1619" s="46">
        <v>0.20096599999999998</v>
      </c>
      <c r="D1619" s="3"/>
    </row>
    <row r="1620" spans="2:4" x14ac:dyDescent="0.35">
      <c r="B1620" s="43">
        <v>33535</v>
      </c>
      <c r="C1620" s="46">
        <v>9.4766000000000017E-2</v>
      </c>
      <c r="D1620" s="3"/>
    </row>
    <row r="1621" spans="2:4" x14ac:dyDescent="0.35">
      <c r="B1621" s="43">
        <v>33541</v>
      </c>
      <c r="C1621" s="46">
        <v>0.38768800000000003</v>
      </c>
      <c r="D1621" s="3"/>
    </row>
    <row r="1622" spans="2:4" x14ac:dyDescent="0.35">
      <c r="B1622" s="43">
        <v>33542</v>
      </c>
      <c r="C1622" s="46">
        <v>0.315944</v>
      </c>
      <c r="D1622" s="3"/>
    </row>
    <row r="1623" spans="2:4" x14ac:dyDescent="0.35">
      <c r="B1623" s="43">
        <v>33543</v>
      </c>
      <c r="C1623" s="46">
        <v>0.23806400000000005</v>
      </c>
      <c r="D1623" s="3"/>
    </row>
    <row r="1624" spans="2:4" x14ac:dyDescent="0.35">
      <c r="B1624" s="43">
        <v>33544</v>
      </c>
      <c r="C1624" s="46">
        <v>2.1888000000000019E-2</v>
      </c>
      <c r="D1624" s="3"/>
    </row>
    <row r="1625" spans="2:4" x14ac:dyDescent="0.35">
      <c r="B1625" s="43">
        <v>33545</v>
      </c>
      <c r="C1625" s="46">
        <v>-8.4311999999999943E-2</v>
      </c>
      <c r="D1625" s="3"/>
    </row>
    <row r="1626" spans="2:4" x14ac:dyDescent="0.35">
      <c r="B1626" s="43">
        <v>33551</v>
      </c>
      <c r="C1626" s="46">
        <v>0.29971300000000001</v>
      </c>
      <c r="D1626" s="3"/>
    </row>
    <row r="1627" spans="2:4" x14ac:dyDescent="0.35">
      <c r="B1627" s="43">
        <v>33552</v>
      </c>
      <c r="C1627" s="46">
        <v>0.22796899999999998</v>
      </c>
      <c r="D1627" s="3"/>
    </row>
    <row r="1628" spans="2:4" x14ac:dyDescent="0.35">
      <c r="B1628" s="43">
        <v>33553</v>
      </c>
      <c r="C1628" s="46">
        <v>0.15008900000000003</v>
      </c>
      <c r="D1628" s="3"/>
    </row>
    <row r="1629" spans="2:4" x14ac:dyDescent="0.35">
      <c r="B1629" s="43">
        <v>33554</v>
      </c>
      <c r="C1629" s="46">
        <v>-6.6087000000000007E-2</v>
      </c>
      <c r="D1629" s="3"/>
    </row>
    <row r="1630" spans="2:4" x14ac:dyDescent="0.35">
      <c r="B1630" s="43">
        <v>33555</v>
      </c>
      <c r="C1630" s="46">
        <v>-0.17228699999999986</v>
      </c>
      <c r="D1630" s="3"/>
    </row>
    <row r="1631" spans="2:4" x14ac:dyDescent="0.35">
      <c r="B1631" s="43">
        <v>34111</v>
      </c>
      <c r="C1631" s="46">
        <v>0.77536500000000008</v>
      </c>
      <c r="D1631" s="3"/>
    </row>
    <row r="1632" spans="2:4" x14ac:dyDescent="0.35">
      <c r="B1632" s="43">
        <v>34112</v>
      </c>
      <c r="C1632" s="46">
        <v>0.70362100000000005</v>
      </c>
      <c r="D1632" s="3"/>
    </row>
    <row r="1633" spans="2:4" x14ac:dyDescent="0.35">
      <c r="B1633" s="43">
        <v>34113</v>
      </c>
      <c r="C1633" s="46">
        <v>0.62574099999999999</v>
      </c>
      <c r="D1633" s="3"/>
    </row>
    <row r="1634" spans="2:4" x14ac:dyDescent="0.35">
      <c r="B1634" s="43">
        <v>34114</v>
      </c>
      <c r="C1634" s="46">
        <v>0.40956499999999996</v>
      </c>
      <c r="D1634" s="3"/>
    </row>
    <row r="1635" spans="2:4" x14ac:dyDescent="0.35">
      <c r="B1635" s="43">
        <v>34115</v>
      </c>
      <c r="C1635" s="46">
        <v>0.30336500000000011</v>
      </c>
      <c r="D1635" s="3"/>
    </row>
    <row r="1636" spans="2:4" x14ac:dyDescent="0.35">
      <c r="B1636" s="43">
        <v>34121</v>
      </c>
      <c r="C1636" s="46">
        <v>0.71593300000000004</v>
      </c>
      <c r="D1636" s="3"/>
    </row>
    <row r="1637" spans="2:4" x14ac:dyDescent="0.35">
      <c r="B1637" s="43">
        <v>34122</v>
      </c>
      <c r="C1637" s="46">
        <v>0.64418900000000012</v>
      </c>
      <c r="D1637" s="3"/>
    </row>
    <row r="1638" spans="2:4" x14ac:dyDescent="0.35">
      <c r="B1638" s="43">
        <v>34123</v>
      </c>
      <c r="C1638" s="46">
        <v>0.56630900000000006</v>
      </c>
      <c r="D1638" s="3"/>
    </row>
    <row r="1639" spans="2:4" x14ac:dyDescent="0.35">
      <c r="B1639" s="43">
        <v>34124</v>
      </c>
      <c r="C1639" s="46">
        <v>0.35013300000000003</v>
      </c>
      <c r="D1639" s="3"/>
    </row>
    <row r="1640" spans="2:4" x14ac:dyDescent="0.35">
      <c r="B1640" s="43">
        <v>34125</v>
      </c>
      <c r="C1640" s="46">
        <v>0.24393300000000007</v>
      </c>
      <c r="D1640" s="3"/>
    </row>
    <row r="1641" spans="2:4" x14ac:dyDescent="0.35">
      <c r="B1641" s="43">
        <v>34131</v>
      </c>
      <c r="C1641" s="46">
        <v>0.65141800000000005</v>
      </c>
      <c r="D1641" s="3"/>
    </row>
    <row r="1642" spans="2:4" x14ac:dyDescent="0.35">
      <c r="B1642" s="43">
        <v>34132</v>
      </c>
      <c r="C1642" s="46">
        <v>0.57967400000000002</v>
      </c>
      <c r="D1642" s="3"/>
    </row>
    <row r="1643" spans="2:4" x14ac:dyDescent="0.35">
      <c r="B1643" s="43">
        <v>34133</v>
      </c>
      <c r="C1643" s="46">
        <v>0.50179400000000007</v>
      </c>
      <c r="D1643" s="3"/>
    </row>
    <row r="1644" spans="2:4" x14ac:dyDescent="0.35">
      <c r="B1644" s="43">
        <v>34134</v>
      </c>
      <c r="C1644" s="46">
        <v>0.28561800000000004</v>
      </c>
      <c r="D1644" s="3"/>
    </row>
    <row r="1645" spans="2:4" x14ac:dyDescent="0.35">
      <c r="B1645" s="43">
        <v>34135</v>
      </c>
      <c r="C1645" s="46">
        <v>0.17941800000000008</v>
      </c>
      <c r="D1645" s="3"/>
    </row>
    <row r="1646" spans="2:4" x14ac:dyDescent="0.35">
      <c r="B1646" s="43">
        <v>34141</v>
      </c>
      <c r="C1646" s="46">
        <v>0.47233999999999998</v>
      </c>
      <c r="D1646" s="3"/>
    </row>
    <row r="1647" spans="2:4" x14ac:dyDescent="0.35">
      <c r="B1647" s="43">
        <v>34142</v>
      </c>
      <c r="C1647" s="46">
        <v>0.40059599999999995</v>
      </c>
      <c r="D1647" s="3"/>
    </row>
    <row r="1648" spans="2:4" x14ac:dyDescent="0.35">
      <c r="B1648" s="43">
        <v>34143</v>
      </c>
      <c r="C1648" s="46">
        <v>0.322716</v>
      </c>
      <c r="D1648" s="3"/>
    </row>
    <row r="1649" spans="2:4" x14ac:dyDescent="0.35">
      <c r="B1649" s="43">
        <v>34144</v>
      </c>
      <c r="C1649" s="46">
        <v>0.10653999999999997</v>
      </c>
      <c r="D1649" s="3"/>
    </row>
    <row r="1650" spans="2:4" x14ac:dyDescent="0.35">
      <c r="B1650" s="43">
        <v>34145</v>
      </c>
      <c r="C1650" s="46">
        <v>3.4000000000000696E-4</v>
      </c>
      <c r="D1650" s="3"/>
    </row>
    <row r="1651" spans="2:4" x14ac:dyDescent="0.35">
      <c r="B1651" s="43">
        <v>34151</v>
      </c>
      <c r="C1651" s="46">
        <v>0.38436500000000007</v>
      </c>
      <c r="D1651" s="3"/>
    </row>
    <row r="1652" spans="2:4" x14ac:dyDescent="0.35">
      <c r="B1652" s="43">
        <v>34152</v>
      </c>
      <c r="C1652" s="46">
        <v>0.31262100000000004</v>
      </c>
      <c r="D1652" s="3"/>
    </row>
    <row r="1653" spans="2:4" x14ac:dyDescent="0.35">
      <c r="B1653" s="43">
        <v>34153</v>
      </c>
      <c r="C1653" s="46">
        <v>0.23474100000000009</v>
      </c>
      <c r="D1653" s="3"/>
    </row>
    <row r="1654" spans="2:4" x14ac:dyDescent="0.35">
      <c r="B1654" s="43">
        <v>34154</v>
      </c>
      <c r="C1654" s="46">
        <v>1.8565000000000054E-2</v>
      </c>
      <c r="D1654" s="3"/>
    </row>
    <row r="1655" spans="2:4" x14ac:dyDescent="0.35">
      <c r="B1655" s="43">
        <v>34155</v>
      </c>
      <c r="C1655" s="46">
        <v>-8.7634999999999907E-2</v>
      </c>
      <c r="D1655" s="3"/>
    </row>
    <row r="1656" spans="2:4" x14ac:dyDescent="0.35">
      <c r="B1656" s="43">
        <v>34211</v>
      </c>
      <c r="C1656" s="46">
        <v>0.74815699999999996</v>
      </c>
      <c r="D1656" s="3"/>
    </row>
    <row r="1657" spans="2:4" x14ac:dyDescent="0.35">
      <c r="B1657" s="43">
        <v>34212</v>
      </c>
      <c r="C1657" s="46">
        <v>0.67641300000000004</v>
      </c>
      <c r="D1657" s="3"/>
    </row>
    <row r="1658" spans="2:4" x14ac:dyDescent="0.35">
      <c r="B1658" s="43">
        <v>34213</v>
      </c>
      <c r="C1658" s="46">
        <v>0.59853299999999998</v>
      </c>
      <c r="D1658" s="3"/>
    </row>
    <row r="1659" spans="2:4" x14ac:dyDescent="0.35">
      <c r="B1659" s="43">
        <v>34214</v>
      </c>
      <c r="C1659" s="46">
        <v>0.38235700000000006</v>
      </c>
      <c r="D1659" s="3"/>
    </row>
    <row r="1660" spans="2:4" x14ac:dyDescent="0.35">
      <c r="B1660" s="43">
        <v>34215</v>
      </c>
      <c r="C1660" s="46">
        <v>0.27615699999999999</v>
      </c>
      <c r="D1660" s="3"/>
    </row>
    <row r="1661" spans="2:4" x14ac:dyDescent="0.35">
      <c r="B1661" s="43">
        <v>34221</v>
      </c>
      <c r="C1661" s="46">
        <v>0.68872500000000003</v>
      </c>
      <c r="D1661" s="3"/>
    </row>
    <row r="1662" spans="2:4" x14ac:dyDescent="0.35">
      <c r="B1662" s="43">
        <v>34222</v>
      </c>
      <c r="C1662" s="46">
        <v>0.616981</v>
      </c>
      <c r="D1662" s="3"/>
    </row>
    <row r="1663" spans="2:4" x14ac:dyDescent="0.35">
      <c r="B1663" s="43">
        <v>34223</v>
      </c>
      <c r="C1663" s="46">
        <v>0.53910100000000005</v>
      </c>
      <c r="D1663" s="3"/>
    </row>
    <row r="1664" spans="2:4" x14ac:dyDescent="0.35">
      <c r="B1664" s="43">
        <v>34224</v>
      </c>
      <c r="C1664" s="46">
        <v>0.32292500000000002</v>
      </c>
      <c r="D1664" s="3"/>
    </row>
    <row r="1665" spans="2:4" x14ac:dyDescent="0.35">
      <c r="B1665" s="43">
        <v>34225</v>
      </c>
      <c r="C1665" s="46">
        <v>0.21672500000000006</v>
      </c>
      <c r="D1665" s="3"/>
    </row>
    <row r="1666" spans="2:4" x14ac:dyDescent="0.35">
      <c r="B1666" s="43">
        <v>34231</v>
      </c>
      <c r="C1666" s="46">
        <v>0.62421000000000004</v>
      </c>
      <c r="D1666" s="3"/>
    </row>
    <row r="1667" spans="2:4" x14ac:dyDescent="0.35">
      <c r="B1667" s="43">
        <v>34232</v>
      </c>
      <c r="C1667" s="46">
        <v>0.55246600000000012</v>
      </c>
      <c r="D1667" s="3"/>
    </row>
    <row r="1668" spans="2:4" x14ac:dyDescent="0.35">
      <c r="B1668" s="43">
        <v>34233</v>
      </c>
      <c r="C1668" s="46">
        <v>0.47458600000000006</v>
      </c>
      <c r="D1668" s="3"/>
    </row>
    <row r="1669" spans="2:4" x14ac:dyDescent="0.35">
      <c r="B1669" s="43">
        <v>34234</v>
      </c>
      <c r="C1669" s="46">
        <v>0.25841000000000003</v>
      </c>
      <c r="D1669" s="3"/>
    </row>
    <row r="1670" spans="2:4" x14ac:dyDescent="0.35">
      <c r="B1670" s="43">
        <v>34235</v>
      </c>
      <c r="C1670" s="46">
        <v>0.15221000000000007</v>
      </c>
      <c r="D1670" s="3"/>
    </row>
    <row r="1671" spans="2:4" x14ac:dyDescent="0.35">
      <c r="B1671" s="43">
        <v>34241</v>
      </c>
      <c r="C1671" s="46">
        <v>0.44513199999999997</v>
      </c>
      <c r="D1671" s="3"/>
    </row>
    <row r="1672" spans="2:4" x14ac:dyDescent="0.35">
      <c r="B1672" s="43">
        <v>34242</v>
      </c>
      <c r="C1672" s="46">
        <v>0.37338799999999994</v>
      </c>
      <c r="D1672" s="3"/>
    </row>
    <row r="1673" spans="2:4" x14ac:dyDescent="0.35">
      <c r="B1673" s="43">
        <v>34243</v>
      </c>
      <c r="C1673" s="46">
        <v>0.29550799999999999</v>
      </c>
      <c r="D1673" s="3"/>
    </row>
    <row r="1674" spans="2:4" x14ac:dyDescent="0.35">
      <c r="B1674" s="43">
        <v>34244</v>
      </c>
      <c r="C1674" s="46">
        <v>7.9331999999999958E-2</v>
      </c>
      <c r="D1674" s="3"/>
    </row>
    <row r="1675" spans="2:4" x14ac:dyDescent="0.35">
      <c r="B1675" s="43">
        <v>34245</v>
      </c>
      <c r="C1675" s="46">
        <v>-2.6867999999999892E-2</v>
      </c>
      <c r="D1675" s="3"/>
    </row>
    <row r="1676" spans="2:4" x14ac:dyDescent="0.35">
      <c r="B1676" s="43">
        <v>34251</v>
      </c>
      <c r="C1676" s="46">
        <v>0.35715699999999995</v>
      </c>
      <c r="D1676" s="3"/>
    </row>
    <row r="1677" spans="2:4" x14ac:dyDescent="0.35">
      <c r="B1677" s="43">
        <v>34252</v>
      </c>
      <c r="C1677" s="46">
        <v>0.28541299999999992</v>
      </c>
      <c r="D1677" s="3"/>
    </row>
    <row r="1678" spans="2:4" x14ac:dyDescent="0.35">
      <c r="B1678" s="43">
        <v>34253</v>
      </c>
      <c r="C1678" s="46">
        <v>0.20753299999999997</v>
      </c>
      <c r="D1678" s="3"/>
    </row>
    <row r="1679" spans="2:4" x14ac:dyDescent="0.35">
      <c r="B1679" s="43">
        <v>34254</v>
      </c>
      <c r="C1679" s="46">
        <v>-8.6430000000001783E-3</v>
      </c>
      <c r="D1679" s="3"/>
    </row>
    <row r="1680" spans="2:4" x14ac:dyDescent="0.35">
      <c r="B1680" s="43">
        <v>34255</v>
      </c>
      <c r="C1680" s="46">
        <v>-0.11484300000000003</v>
      </c>
      <c r="D1680" s="3"/>
    </row>
    <row r="1681" spans="2:4" x14ac:dyDescent="0.35">
      <c r="B1681" s="43">
        <v>34311</v>
      </c>
      <c r="C1681" s="46">
        <v>0.71862200000000009</v>
      </c>
      <c r="D1681" s="3"/>
    </row>
    <row r="1682" spans="2:4" x14ac:dyDescent="0.35">
      <c r="B1682" s="43">
        <v>34312</v>
      </c>
      <c r="C1682" s="46">
        <v>0.64687800000000006</v>
      </c>
      <c r="D1682" s="3"/>
    </row>
    <row r="1683" spans="2:4" x14ac:dyDescent="0.35">
      <c r="B1683" s="43">
        <v>34313</v>
      </c>
      <c r="C1683" s="46">
        <v>0.568998</v>
      </c>
      <c r="D1683" s="3"/>
    </row>
    <row r="1684" spans="2:4" x14ac:dyDescent="0.35">
      <c r="B1684" s="43">
        <v>34314</v>
      </c>
      <c r="C1684" s="46">
        <v>0.35282199999999997</v>
      </c>
      <c r="D1684" s="3"/>
    </row>
    <row r="1685" spans="2:4" x14ac:dyDescent="0.35">
      <c r="B1685" s="43">
        <v>34315</v>
      </c>
      <c r="C1685" s="46">
        <v>0.24662200000000012</v>
      </c>
      <c r="D1685" s="3"/>
    </row>
    <row r="1686" spans="2:4" x14ac:dyDescent="0.35">
      <c r="B1686" s="43">
        <v>34321</v>
      </c>
      <c r="C1686" s="46">
        <v>0.65919000000000005</v>
      </c>
      <c r="D1686" s="3"/>
    </row>
    <row r="1687" spans="2:4" x14ac:dyDescent="0.35">
      <c r="B1687" s="43">
        <v>34322</v>
      </c>
      <c r="C1687" s="46">
        <v>0.58744600000000013</v>
      </c>
      <c r="D1687" s="3"/>
    </row>
    <row r="1688" spans="2:4" x14ac:dyDescent="0.35">
      <c r="B1688" s="43">
        <v>34323</v>
      </c>
      <c r="C1688" s="46">
        <v>0.50956600000000007</v>
      </c>
      <c r="D1688" s="3"/>
    </row>
    <row r="1689" spans="2:4" x14ac:dyDescent="0.35">
      <c r="B1689" s="43">
        <v>34324</v>
      </c>
      <c r="C1689" s="46">
        <v>0.29339000000000004</v>
      </c>
      <c r="D1689" s="3"/>
    </row>
    <row r="1690" spans="2:4" x14ac:dyDescent="0.35">
      <c r="B1690" s="43">
        <v>34325</v>
      </c>
      <c r="C1690" s="46">
        <v>0.18719000000000008</v>
      </c>
      <c r="D1690" s="3"/>
    </row>
    <row r="1691" spans="2:4" x14ac:dyDescent="0.35">
      <c r="B1691" s="43">
        <v>34331</v>
      </c>
      <c r="C1691" s="46">
        <v>0.59467500000000006</v>
      </c>
      <c r="D1691" s="3"/>
    </row>
    <row r="1692" spans="2:4" x14ac:dyDescent="0.35">
      <c r="B1692" s="43">
        <v>34332</v>
      </c>
      <c r="C1692" s="46">
        <v>0.52293100000000003</v>
      </c>
      <c r="D1692" s="3"/>
    </row>
    <row r="1693" spans="2:4" x14ac:dyDescent="0.35">
      <c r="B1693" s="43">
        <v>34333</v>
      </c>
      <c r="C1693" s="46">
        <v>0.44505100000000009</v>
      </c>
      <c r="D1693" s="3"/>
    </row>
    <row r="1694" spans="2:4" x14ac:dyDescent="0.35">
      <c r="B1694" s="43">
        <v>34334</v>
      </c>
      <c r="C1694" s="46">
        <v>0.22887500000000005</v>
      </c>
      <c r="D1694" s="3"/>
    </row>
    <row r="1695" spans="2:4" x14ac:dyDescent="0.35">
      <c r="B1695" s="43">
        <v>34335</v>
      </c>
      <c r="C1695" s="46">
        <v>0.12267500000000009</v>
      </c>
      <c r="D1695" s="3"/>
    </row>
    <row r="1696" spans="2:4" x14ac:dyDescent="0.35">
      <c r="B1696" s="43">
        <v>34341</v>
      </c>
      <c r="C1696" s="46">
        <v>0.41559699999999999</v>
      </c>
      <c r="D1696" s="3"/>
    </row>
    <row r="1697" spans="2:4" x14ac:dyDescent="0.35">
      <c r="B1697" s="43">
        <v>34342</v>
      </c>
      <c r="C1697" s="46">
        <v>0.34385299999999996</v>
      </c>
      <c r="D1697" s="3"/>
    </row>
    <row r="1698" spans="2:4" x14ac:dyDescent="0.35">
      <c r="B1698" s="43">
        <v>34343</v>
      </c>
      <c r="C1698" s="46">
        <v>0.26597300000000001</v>
      </c>
      <c r="D1698" s="3"/>
    </row>
    <row r="1699" spans="2:4" x14ac:dyDescent="0.35">
      <c r="B1699" s="43">
        <v>34344</v>
      </c>
      <c r="C1699" s="46">
        <v>4.979699999999998E-2</v>
      </c>
      <c r="D1699" s="3"/>
    </row>
    <row r="1700" spans="2:4" x14ac:dyDescent="0.35">
      <c r="B1700" s="43">
        <v>34345</v>
      </c>
      <c r="C1700" s="46">
        <v>-5.6402999999999981E-2</v>
      </c>
      <c r="D1700" s="3"/>
    </row>
    <row r="1701" spans="2:4" x14ac:dyDescent="0.35">
      <c r="B1701" s="43">
        <v>34351</v>
      </c>
      <c r="C1701" s="46">
        <v>0.32762200000000008</v>
      </c>
      <c r="D1701" s="3"/>
    </row>
    <row r="1702" spans="2:4" x14ac:dyDescent="0.35">
      <c r="B1702" s="43">
        <v>34352</v>
      </c>
      <c r="C1702" s="46">
        <v>0.25587800000000005</v>
      </c>
      <c r="D1702" s="3"/>
    </row>
    <row r="1703" spans="2:4" x14ac:dyDescent="0.35">
      <c r="B1703" s="43">
        <v>34353</v>
      </c>
      <c r="C1703" s="46">
        <v>0.1779980000000001</v>
      </c>
      <c r="D1703" s="3"/>
    </row>
    <row r="1704" spans="2:4" x14ac:dyDescent="0.35">
      <c r="B1704" s="43">
        <v>34354</v>
      </c>
      <c r="C1704" s="46">
        <v>-3.8177999999999823E-2</v>
      </c>
      <c r="D1704" s="3"/>
    </row>
    <row r="1705" spans="2:4" x14ac:dyDescent="0.35">
      <c r="B1705" s="43">
        <v>34355</v>
      </c>
      <c r="C1705" s="46">
        <v>-0.1443779999999999</v>
      </c>
      <c r="D1705" s="3"/>
    </row>
    <row r="1706" spans="2:4" x14ac:dyDescent="0.35">
      <c r="B1706" s="43">
        <v>34411</v>
      </c>
      <c r="C1706" s="46">
        <v>0.63664000000000009</v>
      </c>
      <c r="D1706" s="3"/>
    </row>
    <row r="1707" spans="2:4" x14ac:dyDescent="0.35">
      <c r="B1707" s="43">
        <v>34412</v>
      </c>
      <c r="C1707" s="46">
        <v>0.56489600000000006</v>
      </c>
      <c r="D1707" s="3"/>
    </row>
    <row r="1708" spans="2:4" x14ac:dyDescent="0.35">
      <c r="B1708" s="43">
        <v>34413</v>
      </c>
      <c r="C1708" s="46">
        <v>0.487016</v>
      </c>
      <c r="D1708" s="3"/>
    </row>
    <row r="1709" spans="2:4" x14ac:dyDescent="0.35">
      <c r="B1709" s="43">
        <v>34414</v>
      </c>
      <c r="C1709" s="46">
        <v>0.27083999999999997</v>
      </c>
      <c r="D1709" s="3"/>
    </row>
    <row r="1710" spans="2:4" x14ac:dyDescent="0.35">
      <c r="B1710" s="43">
        <v>34415</v>
      </c>
      <c r="C1710" s="46">
        <v>0.16464000000000012</v>
      </c>
      <c r="D1710" s="3"/>
    </row>
    <row r="1711" spans="2:4" x14ac:dyDescent="0.35">
      <c r="B1711" s="43">
        <v>34421</v>
      </c>
      <c r="C1711" s="46">
        <v>0.57720800000000005</v>
      </c>
      <c r="D1711" s="3"/>
    </row>
    <row r="1712" spans="2:4" x14ac:dyDescent="0.35">
      <c r="B1712" s="43">
        <v>34422</v>
      </c>
      <c r="C1712" s="46">
        <v>0.50546400000000014</v>
      </c>
      <c r="D1712" s="3"/>
    </row>
    <row r="1713" spans="2:4" x14ac:dyDescent="0.35">
      <c r="B1713" s="43">
        <v>34423</v>
      </c>
      <c r="C1713" s="46">
        <v>0.42758400000000008</v>
      </c>
      <c r="D1713" s="3"/>
    </row>
    <row r="1714" spans="2:4" x14ac:dyDescent="0.35">
      <c r="B1714" s="43">
        <v>34424</v>
      </c>
      <c r="C1714" s="46">
        <v>0.21140800000000004</v>
      </c>
      <c r="D1714" s="3"/>
    </row>
    <row r="1715" spans="2:4" x14ac:dyDescent="0.35">
      <c r="B1715" s="43">
        <v>34425</v>
      </c>
      <c r="C1715" s="46">
        <v>0.10520800000000008</v>
      </c>
      <c r="D1715" s="3"/>
    </row>
    <row r="1716" spans="2:4" x14ac:dyDescent="0.35">
      <c r="B1716" s="43">
        <v>34431</v>
      </c>
      <c r="C1716" s="46">
        <v>0.51269300000000007</v>
      </c>
      <c r="D1716" s="3"/>
    </row>
    <row r="1717" spans="2:4" x14ac:dyDescent="0.35">
      <c r="B1717" s="43">
        <v>34432</v>
      </c>
      <c r="C1717" s="46">
        <v>0.44094900000000004</v>
      </c>
      <c r="D1717" s="3"/>
    </row>
    <row r="1718" spans="2:4" x14ac:dyDescent="0.35">
      <c r="B1718" s="43">
        <v>34433</v>
      </c>
      <c r="C1718" s="46">
        <v>0.36306900000000009</v>
      </c>
      <c r="D1718" s="3"/>
    </row>
    <row r="1719" spans="2:4" x14ac:dyDescent="0.35">
      <c r="B1719" s="43">
        <v>34434</v>
      </c>
      <c r="C1719" s="46">
        <v>0.14689300000000005</v>
      </c>
      <c r="D1719" s="3"/>
    </row>
    <row r="1720" spans="2:4" x14ac:dyDescent="0.35">
      <c r="B1720" s="43">
        <v>34435</v>
      </c>
      <c r="C1720" s="46">
        <v>4.069300000000009E-2</v>
      </c>
      <c r="D1720" s="3"/>
    </row>
    <row r="1721" spans="2:4" x14ac:dyDescent="0.35">
      <c r="B1721" s="43">
        <v>34441</v>
      </c>
      <c r="C1721" s="46">
        <v>0.33361499999999999</v>
      </c>
      <c r="D1721" s="3"/>
    </row>
    <row r="1722" spans="2:4" x14ac:dyDescent="0.35">
      <c r="B1722" s="43">
        <v>34442</v>
      </c>
      <c r="C1722" s="46">
        <v>0.26187099999999996</v>
      </c>
      <c r="D1722" s="3"/>
    </row>
    <row r="1723" spans="2:4" x14ac:dyDescent="0.35">
      <c r="B1723" s="43">
        <v>34443</v>
      </c>
      <c r="C1723" s="46">
        <v>0.18399100000000002</v>
      </c>
      <c r="D1723" s="3"/>
    </row>
    <row r="1724" spans="2:4" x14ac:dyDescent="0.35">
      <c r="B1724" s="43">
        <v>34444</v>
      </c>
      <c r="C1724" s="46">
        <v>-3.218500000000013E-2</v>
      </c>
      <c r="D1724" s="3"/>
    </row>
    <row r="1725" spans="2:4" x14ac:dyDescent="0.35">
      <c r="B1725" s="43">
        <v>34445</v>
      </c>
      <c r="C1725" s="46">
        <v>-0.13838499999999998</v>
      </c>
      <c r="D1725" s="3"/>
    </row>
    <row r="1726" spans="2:4" x14ac:dyDescent="0.35">
      <c r="B1726" s="43">
        <v>34451</v>
      </c>
      <c r="C1726" s="46">
        <v>0.24564000000000008</v>
      </c>
      <c r="D1726" s="3"/>
    </row>
    <row r="1727" spans="2:4" x14ac:dyDescent="0.35">
      <c r="B1727" s="43">
        <v>34452</v>
      </c>
      <c r="C1727" s="46">
        <v>0.17389600000000005</v>
      </c>
      <c r="D1727" s="3"/>
    </row>
    <row r="1728" spans="2:4" x14ac:dyDescent="0.35">
      <c r="B1728" s="43">
        <v>34453</v>
      </c>
      <c r="C1728" s="46">
        <v>9.6016000000000101E-2</v>
      </c>
      <c r="D1728" s="3"/>
    </row>
    <row r="1729" spans="2:4" x14ac:dyDescent="0.35">
      <c r="B1729" s="43">
        <v>34454</v>
      </c>
      <c r="C1729" s="46">
        <v>-0.12015999999999982</v>
      </c>
      <c r="D1729" s="3"/>
    </row>
    <row r="1730" spans="2:4" x14ac:dyDescent="0.35">
      <c r="B1730" s="43">
        <v>34455</v>
      </c>
      <c r="C1730" s="46">
        <v>-0.22635999999999989</v>
      </c>
      <c r="D1730" s="3"/>
    </row>
    <row r="1731" spans="2:4" x14ac:dyDescent="0.35">
      <c r="B1731" s="43">
        <v>34511</v>
      </c>
      <c r="C1731" s="46">
        <v>0.59636500000000003</v>
      </c>
      <c r="D1731" s="3"/>
    </row>
    <row r="1732" spans="2:4" x14ac:dyDescent="0.35">
      <c r="B1732" s="43">
        <v>34512</v>
      </c>
      <c r="C1732" s="46">
        <v>0.524621</v>
      </c>
      <c r="D1732" s="3"/>
    </row>
    <row r="1733" spans="2:4" x14ac:dyDescent="0.35">
      <c r="B1733" s="43">
        <v>34513</v>
      </c>
      <c r="C1733" s="46">
        <v>0.44674100000000005</v>
      </c>
      <c r="D1733" s="3"/>
    </row>
    <row r="1734" spans="2:4" x14ac:dyDescent="0.35">
      <c r="B1734" s="43">
        <v>34514</v>
      </c>
      <c r="C1734" s="46">
        <v>0.23056500000000002</v>
      </c>
      <c r="D1734" s="3"/>
    </row>
    <row r="1735" spans="2:4" x14ac:dyDescent="0.35">
      <c r="B1735" s="43">
        <v>34515</v>
      </c>
      <c r="C1735" s="46">
        <v>0.12436500000000006</v>
      </c>
      <c r="D1735" s="3"/>
    </row>
    <row r="1736" spans="2:4" x14ac:dyDescent="0.35">
      <c r="B1736" s="43">
        <v>34521</v>
      </c>
      <c r="C1736" s="46">
        <v>0.5369330000000001</v>
      </c>
      <c r="D1736" s="3"/>
    </row>
    <row r="1737" spans="2:4" x14ac:dyDescent="0.35">
      <c r="B1737" s="43">
        <v>34522</v>
      </c>
      <c r="C1737" s="46">
        <v>0.46518900000000007</v>
      </c>
      <c r="D1737" s="3"/>
    </row>
    <row r="1738" spans="2:4" x14ac:dyDescent="0.35">
      <c r="B1738" s="43">
        <v>34523</v>
      </c>
      <c r="C1738" s="46">
        <v>0.38730900000000001</v>
      </c>
      <c r="D1738" s="3"/>
    </row>
    <row r="1739" spans="2:4" x14ac:dyDescent="0.35">
      <c r="B1739" s="43">
        <v>34524</v>
      </c>
      <c r="C1739" s="46">
        <v>0.17113299999999998</v>
      </c>
      <c r="D1739" s="3"/>
    </row>
    <row r="1740" spans="2:4" x14ac:dyDescent="0.35">
      <c r="B1740" s="43">
        <v>34525</v>
      </c>
      <c r="C1740" s="46">
        <v>6.493300000000013E-2</v>
      </c>
      <c r="D1740" s="3"/>
    </row>
    <row r="1741" spans="2:4" x14ac:dyDescent="0.35">
      <c r="B1741" s="43">
        <v>34531</v>
      </c>
      <c r="C1741" s="46">
        <v>0.472418</v>
      </c>
      <c r="D1741" s="3"/>
    </row>
    <row r="1742" spans="2:4" x14ac:dyDescent="0.35">
      <c r="B1742" s="43">
        <v>34532</v>
      </c>
      <c r="C1742" s="46">
        <v>0.40067399999999997</v>
      </c>
      <c r="D1742" s="3"/>
    </row>
    <row r="1743" spans="2:4" x14ac:dyDescent="0.35">
      <c r="B1743" s="43">
        <v>34533</v>
      </c>
      <c r="C1743" s="46">
        <v>0.32279400000000003</v>
      </c>
      <c r="D1743" s="3"/>
    </row>
    <row r="1744" spans="2:4" x14ac:dyDescent="0.35">
      <c r="B1744" s="43">
        <v>34534</v>
      </c>
      <c r="C1744" s="46">
        <v>0.10661799999999999</v>
      </c>
      <c r="D1744" s="3"/>
    </row>
    <row r="1745" spans="2:4" x14ac:dyDescent="0.35">
      <c r="B1745" s="43">
        <v>34535</v>
      </c>
      <c r="C1745" s="46">
        <v>4.1800000000002946E-4</v>
      </c>
      <c r="D1745" s="3"/>
    </row>
    <row r="1746" spans="2:4" x14ac:dyDescent="0.35">
      <c r="B1746" s="43">
        <v>34541</v>
      </c>
      <c r="C1746" s="46">
        <v>0.29333999999999993</v>
      </c>
      <c r="D1746" s="3"/>
    </row>
    <row r="1747" spans="2:4" x14ac:dyDescent="0.35">
      <c r="B1747" s="43">
        <v>34542</v>
      </c>
      <c r="C1747" s="46">
        <v>0.2215959999999999</v>
      </c>
      <c r="D1747" s="3"/>
    </row>
    <row r="1748" spans="2:4" x14ac:dyDescent="0.35">
      <c r="B1748" s="43">
        <v>34543</v>
      </c>
      <c r="C1748" s="46">
        <v>0.14371599999999995</v>
      </c>
      <c r="D1748" s="3"/>
    </row>
    <row r="1749" spans="2:4" x14ac:dyDescent="0.35">
      <c r="B1749" s="43">
        <v>34544</v>
      </c>
      <c r="C1749" s="46">
        <v>-7.2459999999999969E-2</v>
      </c>
      <c r="D1749" s="3"/>
    </row>
    <row r="1750" spans="2:4" x14ac:dyDescent="0.35">
      <c r="B1750" s="43">
        <v>34545</v>
      </c>
      <c r="C1750" s="46">
        <v>-0.17866000000000004</v>
      </c>
      <c r="D1750" s="3"/>
    </row>
    <row r="1751" spans="2:4" x14ac:dyDescent="0.35">
      <c r="B1751" s="43">
        <v>34551</v>
      </c>
      <c r="C1751" s="46">
        <v>0.20536500000000002</v>
      </c>
      <c r="D1751" s="3"/>
    </row>
    <row r="1752" spans="2:4" x14ac:dyDescent="0.35">
      <c r="B1752" s="43">
        <v>34552</v>
      </c>
      <c r="C1752" s="46">
        <v>0.13362099999999999</v>
      </c>
      <c r="D1752" s="3"/>
    </row>
    <row r="1753" spans="2:4" x14ac:dyDescent="0.35">
      <c r="B1753" s="43">
        <v>34553</v>
      </c>
      <c r="C1753" s="46">
        <v>5.5741000000000041E-2</v>
      </c>
      <c r="D1753" s="3"/>
    </row>
    <row r="1754" spans="2:4" x14ac:dyDescent="0.35">
      <c r="B1754" s="43">
        <v>34554</v>
      </c>
      <c r="C1754" s="46">
        <v>-0.16043500000000011</v>
      </c>
      <c r="D1754" s="3"/>
    </row>
    <row r="1755" spans="2:4" x14ac:dyDescent="0.35">
      <c r="B1755" s="43">
        <v>34555</v>
      </c>
      <c r="C1755" s="46">
        <v>-0.26663499999999996</v>
      </c>
      <c r="D1755" s="3"/>
    </row>
    <row r="1756" spans="2:4" x14ac:dyDescent="0.35">
      <c r="B1756" s="43">
        <v>35111</v>
      </c>
      <c r="C1756" s="46">
        <v>0.72901499999999997</v>
      </c>
      <c r="D1756" s="3"/>
    </row>
    <row r="1757" spans="2:4" x14ac:dyDescent="0.35">
      <c r="B1757" s="43">
        <v>35112</v>
      </c>
      <c r="C1757" s="46">
        <v>0.65727100000000005</v>
      </c>
      <c r="D1757" s="3"/>
    </row>
    <row r="1758" spans="2:4" x14ac:dyDescent="0.35">
      <c r="B1758" s="43">
        <v>35113</v>
      </c>
      <c r="C1758" s="46">
        <v>0.57939099999999999</v>
      </c>
      <c r="D1758" s="3"/>
    </row>
    <row r="1759" spans="2:4" x14ac:dyDescent="0.35">
      <c r="B1759" s="43">
        <v>35114</v>
      </c>
      <c r="C1759" s="46">
        <v>0.36321500000000007</v>
      </c>
      <c r="D1759" s="3"/>
    </row>
    <row r="1760" spans="2:4" x14ac:dyDescent="0.35">
      <c r="B1760" s="43">
        <v>35115</v>
      </c>
      <c r="C1760" s="46">
        <v>0.25701499999999999</v>
      </c>
      <c r="D1760" s="3"/>
    </row>
    <row r="1761" spans="2:4" x14ac:dyDescent="0.35">
      <c r="B1761" s="43">
        <v>35121</v>
      </c>
      <c r="C1761" s="46">
        <v>0.66958300000000004</v>
      </c>
      <c r="D1761" s="3"/>
    </row>
    <row r="1762" spans="2:4" x14ac:dyDescent="0.35">
      <c r="B1762" s="43">
        <v>35122</v>
      </c>
      <c r="C1762" s="46">
        <v>0.59783900000000001</v>
      </c>
      <c r="D1762" s="3"/>
    </row>
    <row r="1763" spans="2:4" x14ac:dyDescent="0.35">
      <c r="B1763" s="43">
        <v>35123</v>
      </c>
      <c r="C1763" s="46">
        <v>0.51995900000000006</v>
      </c>
      <c r="D1763" s="3"/>
    </row>
    <row r="1764" spans="2:4" x14ac:dyDescent="0.35">
      <c r="B1764" s="43">
        <v>35124</v>
      </c>
      <c r="C1764" s="46">
        <v>0.30378300000000003</v>
      </c>
      <c r="D1764" s="3"/>
    </row>
    <row r="1765" spans="2:4" x14ac:dyDescent="0.35">
      <c r="B1765" s="43">
        <v>35125</v>
      </c>
      <c r="C1765" s="46">
        <v>0.19758300000000006</v>
      </c>
      <c r="D1765" s="3"/>
    </row>
    <row r="1766" spans="2:4" x14ac:dyDescent="0.35">
      <c r="B1766" s="43">
        <v>35131</v>
      </c>
      <c r="C1766" s="46">
        <v>0.60506800000000005</v>
      </c>
      <c r="D1766" s="3"/>
    </row>
    <row r="1767" spans="2:4" x14ac:dyDescent="0.35">
      <c r="B1767" s="43">
        <v>35132</v>
      </c>
      <c r="C1767" s="46">
        <v>0.53332400000000013</v>
      </c>
      <c r="D1767" s="3"/>
    </row>
    <row r="1768" spans="2:4" x14ac:dyDescent="0.35">
      <c r="B1768" s="43">
        <v>35133</v>
      </c>
      <c r="C1768" s="46">
        <v>0.45544400000000007</v>
      </c>
      <c r="D1768" s="3"/>
    </row>
    <row r="1769" spans="2:4" x14ac:dyDescent="0.35">
      <c r="B1769" s="43">
        <v>35134</v>
      </c>
      <c r="C1769" s="46">
        <v>0.23926800000000004</v>
      </c>
      <c r="D1769" s="3"/>
    </row>
    <row r="1770" spans="2:4" x14ac:dyDescent="0.35">
      <c r="B1770" s="43">
        <v>35135</v>
      </c>
      <c r="C1770" s="46">
        <v>0.13306800000000008</v>
      </c>
      <c r="D1770" s="3"/>
    </row>
    <row r="1771" spans="2:4" x14ac:dyDescent="0.35">
      <c r="B1771" s="43">
        <v>35141</v>
      </c>
      <c r="C1771" s="46">
        <v>0.42598999999999998</v>
      </c>
      <c r="D1771" s="3"/>
    </row>
    <row r="1772" spans="2:4" x14ac:dyDescent="0.35">
      <c r="B1772" s="43">
        <v>35142</v>
      </c>
      <c r="C1772" s="46">
        <v>0.35424599999999995</v>
      </c>
      <c r="D1772" s="3"/>
    </row>
    <row r="1773" spans="2:4" x14ac:dyDescent="0.35">
      <c r="B1773" s="43">
        <v>35143</v>
      </c>
      <c r="C1773" s="46">
        <v>0.276366</v>
      </c>
      <c r="D1773" s="3"/>
    </row>
    <row r="1774" spans="2:4" x14ac:dyDescent="0.35">
      <c r="B1774" s="43">
        <v>35144</v>
      </c>
      <c r="C1774" s="46">
        <v>6.0189999999999966E-2</v>
      </c>
      <c r="D1774" s="3"/>
    </row>
    <row r="1775" spans="2:4" x14ac:dyDescent="0.35">
      <c r="B1775" s="43">
        <v>35145</v>
      </c>
      <c r="C1775" s="46">
        <v>-4.6009999999999884E-2</v>
      </c>
      <c r="D1775" s="3"/>
    </row>
    <row r="1776" spans="2:4" x14ac:dyDescent="0.35">
      <c r="B1776" s="43">
        <v>35151</v>
      </c>
      <c r="C1776" s="46">
        <v>0.33801499999999995</v>
      </c>
      <c r="D1776" s="3"/>
    </row>
    <row r="1777" spans="2:4" x14ac:dyDescent="0.35">
      <c r="B1777" s="43">
        <v>35152</v>
      </c>
      <c r="C1777" s="46">
        <v>0.26627099999999992</v>
      </c>
      <c r="D1777" s="3"/>
    </row>
    <row r="1778" spans="2:4" x14ac:dyDescent="0.35">
      <c r="B1778" s="43">
        <v>35153</v>
      </c>
      <c r="C1778" s="46">
        <v>0.18839099999999998</v>
      </c>
      <c r="D1778" s="3"/>
    </row>
    <row r="1779" spans="2:4" x14ac:dyDescent="0.35">
      <c r="B1779" s="43">
        <v>35154</v>
      </c>
      <c r="C1779" s="46">
        <v>-2.7785000000000171E-2</v>
      </c>
      <c r="D1779" s="3"/>
    </row>
    <row r="1780" spans="2:4" x14ac:dyDescent="0.35">
      <c r="B1780" s="43">
        <v>35155</v>
      </c>
      <c r="C1780" s="46">
        <v>-0.13398500000000002</v>
      </c>
      <c r="D1780" s="3"/>
    </row>
    <row r="1781" spans="2:4" x14ac:dyDescent="0.35">
      <c r="B1781" s="43">
        <v>35211</v>
      </c>
      <c r="C1781" s="46">
        <v>0.70180700000000007</v>
      </c>
      <c r="D1781" s="3"/>
    </row>
    <row r="1782" spans="2:4" x14ac:dyDescent="0.35">
      <c r="B1782" s="43">
        <v>35212</v>
      </c>
      <c r="C1782" s="46">
        <v>0.63006300000000004</v>
      </c>
      <c r="D1782" s="3"/>
    </row>
    <row r="1783" spans="2:4" x14ac:dyDescent="0.35">
      <c r="B1783" s="43">
        <v>35213</v>
      </c>
      <c r="C1783" s="46">
        <v>0.55218299999999998</v>
      </c>
      <c r="D1783" s="3"/>
    </row>
    <row r="1784" spans="2:4" x14ac:dyDescent="0.35">
      <c r="B1784" s="43">
        <v>35214</v>
      </c>
      <c r="C1784" s="46">
        <v>0.33600699999999994</v>
      </c>
      <c r="D1784" s="3"/>
    </row>
    <row r="1785" spans="2:4" x14ac:dyDescent="0.35">
      <c r="B1785" s="43">
        <v>35215</v>
      </c>
      <c r="C1785" s="46">
        <v>0.22980700000000009</v>
      </c>
      <c r="D1785" s="3"/>
    </row>
    <row r="1786" spans="2:4" x14ac:dyDescent="0.35">
      <c r="B1786" s="43">
        <v>35221</v>
      </c>
      <c r="C1786" s="46">
        <v>0.64237500000000003</v>
      </c>
      <c r="D1786" s="3"/>
    </row>
    <row r="1787" spans="2:4" x14ac:dyDescent="0.35">
      <c r="B1787" s="43">
        <v>35222</v>
      </c>
      <c r="C1787" s="46">
        <v>0.57063100000000011</v>
      </c>
      <c r="D1787" s="3"/>
    </row>
    <row r="1788" spans="2:4" x14ac:dyDescent="0.35">
      <c r="B1788" s="43">
        <v>35223</v>
      </c>
      <c r="C1788" s="46">
        <v>0.49275100000000005</v>
      </c>
      <c r="D1788" s="3"/>
    </row>
    <row r="1789" spans="2:4" x14ac:dyDescent="0.35">
      <c r="B1789" s="43">
        <v>35224</v>
      </c>
      <c r="C1789" s="46">
        <v>0.27657500000000002</v>
      </c>
      <c r="D1789" s="3"/>
    </row>
    <row r="1790" spans="2:4" x14ac:dyDescent="0.35">
      <c r="B1790" s="43">
        <v>35225</v>
      </c>
      <c r="C1790" s="46">
        <v>0.17037500000000005</v>
      </c>
      <c r="D1790" s="3"/>
    </row>
    <row r="1791" spans="2:4" x14ac:dyDescent="0.35">
      <c r="B1791" s="43">
        <v>35231</v>
      </c>
      <c r="C1791" s="46">
        <v>0.57786000000000004</v>
      </c>
      <c r="D1791" s="3"/>
    </row>
    <row r="1792" spans="2:4" x14ac:dyDescent="0.35">
      <c r="B1792" s="43">
        <v>35232</v>
      </c>
      <c r="C1792" s="46">
        <v>0.50611600000000001</v>
      </c>
      <c r="D1792" s="3"/>
    </row>
    <row r="1793" spans="2:4" x14ac:dyDescent="0.35">
      <c r="B1793" s="43">
        <v>35233</v>
      </c>
      <c r="C1793" s="46">
        <v>0.42823600000000006</v>
      </c>
      <c r="D1793" s="3"/>
    </row>
    <row r="1794" spans="2:4" x14ac:dyDescent="0.35">
      <c r="B1794" s="43">
        <v>35234</v>
      </c>
      <c r="C1794" s="46">
        <v>0.21206000000000003</v>
      </c>
      <c r="D1794" s="3"/>
    </row>
    <row r="1795" spans="2:4" x14ac:dyDescent="0.35">
      <c r="B1795" s="43">
        <v>35235</v>
      </c>
      <c r="C1795" s="46">
        <v>0.10586000000000007</v>
      </c>
      <c r="D1795" s="3"/>
    </row>
    <row r="1796" spans="2:4" x14ac:dyDescent="0.35">
      <c r="B1796" s="43">
        <v>35241</v>
      </c>
      <c r="C1796" s="46">
        <v>0.39878199999999997</v>
      </c>
      <c r="D1796" s="3"/>
    </row>
    <row r="1797" spans="2:4" x14ac:dyDescent="0.35">
      <c r="B1797" s="43">
        <v>35242</v>
      </c>
      <c r="C1797" s="46">
        <v>0.32703799999999994</v>
      </c>
      <c r="D1797" s="3"/>
    </row>
    <row r="1798" spans="2:4" x14ac:dyDescent="0.35">
      <c r="B1798" s="43">
        <v>35243</v>
      </c>
      <c r="C1798" s="46">
        <v>0.24915799999999999</v>
      </c>
      <c r="D1798" s="3"/>
    </row>
    <row r="1799" spans="2:4" x14ac:dyDescent="0.35">
      <c r="B1799" s="43">
        <v>35244</v>
      </c>
      <c r="C1799" s="46">
        <v>3.2981999999999956E-2</v>
      </c>
      <c r="D1799" s="3"/>
    </row>
    <row r="1800" spans="2:4" x14ac:dyDescent="0.35">
      <c r="B1800" s="43">
        <v>35245</v>
      </c>
      <c r="C1800" s="46">
        <v>-7.3218000000000005E-2</v>
      </c>
      <c r="D1800" s="3"/>
    </row>
    <row r="1801" spans="2:4" x14ac:dyDescent="0.35">
      <c r="B1801" s="43">
        <v>35251</v>
      </c>
      <c r="C1801" s="46">
        <v>0.31080700000000006</v>
      </c>
      <c r="D1801" s="3"/>
    </row>
    <row r="1802" spans="2:4" x14ac:dyDescent="0.35">
      <c r="B1802" s="43">
        <v>35252</v>
      </c>
      <c r="C1802" s="46">
        <v>0.23906300000000003</v>
      </c>
      <c r="D1802" s="3"/>
    </row>
    <row r="1803" spans="2:4" x14ac:dyDescent="0.35">
      <c r="B1803" s="43">
        <v>35253</v>
      </c>
      <c r="C1803" s="46">
        <v>0.16118300000000008</v>
      </c>
      <c r="D1803" s="3"/>
    </row>
    <row r="1804" spans="2:4" x14ac:dyDescent="0.35">
      <c r="B1804" s="43">
        <v>35254</v>
      </c>
      <c r="C1804" s="46">
        <v>-5.499300000000007E-2</v>
      </c>
      <c r="D1804" s="3"/>
    </row>
    <row r="1805" spans="2:4" x14ac:dyDescent="0.35">
      <c r="B1805" s="43">
        <v>35255</v>
      </c>
      <c r="C1805" s="46">
        <v>-0.16119299999999992</v>
      </c>
      <c r="D1805" s="3"/>
    </row>
    <row r="1806" spans="2:4" x14ac:dyDescent="0.35">
      <c r="B1806" s="43">
        <v>35311</v>
      </c>
      <c r="C1806" s="46">
        <v>0.67227199999999998</v>
      </c>
      <c r="D1806" s="3"/>
    </row>
    <row r="1807" spans="2:4" x14ac:dyDescent="0.35">
      <c r="B1807" s="43">
        <v>35312</v>
      </c>
      <c r="C1807" s="46">
        <v>0.60052800000000006</v>
      </c>
      <c r="D1807" s="3"/>
    </row>
    <row r="1808" spans="2:4" x14ac:dyDescent="0.35">
      <c r="B1808" s="43">
        <v>35313</v>
      </c>
      <c r="C1808" s="46">
        <v>0.522648</v>
      </c>
      <c r="D1808" s="3"/>
    </row>
    <row r="1809" spans="2:4" x14ac:dyDescent="0.35">
      <c r="B1809" s="43">
        <v>35314</v>
      </c>
      <c r="C1809" s="46">
        <v>0.30647200000000008</v>
      </c>
      <c r="D1809" s="3"/>
    </row>
    <row r="1810" spans="2:4" x14ac:dyDescent="0.35">
      <c r="B1810" s="43">
        <v>35315</v>
      </c>
      <c r="C1810" s="46">
        <v>0.20027200000000001</v>
      </c>
      <c r="D1810" s="3"/>
    </row>
    <row r="1811" spans="2:4" x14ac:dyDescent="0.35">
      <c r="B1811" s="43">
        <v>35321</v>
      </c>
      <c r="C1811" s="46">
        <v>0.61284000000000005</v>
      </c>
      <c r="D1811" s="3"/>
    </row>
    <row r="1812" spans="2:4" x14ac:dyDescent="0.35">
      <c r="B1812" s="43">
        <v>35322</v>
      </c>
      <c r="C1812" s="46">
        <v>0.54109600000000002</v>
      </c>
      <c r="D1812" s="3"/>
    </row>
    <row r="1813" spans="2:4" x14ac:dyDescent="0.35">
      <c r="B1813" s="43">
        <v>35323</v>
      </c>
      <c r="C1813" s="46">
        <v>0.46321600000000007</v>
      </c>
      <c r="D1813" s="3"/>
    </row>
    <row r="1814" spans="2:4" x14ac:dyDescent="0.35">
      <c r="B1814" s="43">
        <v>35324</v>
      </c>
      <c r="C1814" s="46">
        <v>0.24704000000000004</v>
      </c>
      <c r="D1814" s="3"/>
    </row>
    <row r="1815" spans="2:4" x14ac:dyDescent="0.35">
      <c r="B1815" s="43">
        <v>35325</v>
      </c>
      <c r="C1815" s="46">
        <v>0.14084000000000008</v>
      </c>
      <c r="D1815" s="3"/>
    </row>
    <row r="1816" spans="2:4" x14ac:dyDescent="0.35">
      <c r="B1816" s="43">
        <v>35331</v>
      </c>
      <c r="C1816" s="46">
        <v>0.54832500000000006</v>
      </c>
      <c r="D1816" s="3"/>
    </row>
    <row r="1817" spans="2:4" x14ac:dyDescent="0.35">
      <c r="B1817" s="43">
        <v>35332</v>
      </c>
      <c r="C1817" s="46">
        <v>0.47658100000000003</v>
      </c>
      <c r="D1817" s="3"/>
    </row>
    <row r="1818" spans="2:4" x14ac:dyDescent="0.35">
      <c r="B1818" s="43">
        <v>35333</v>
      </c>
      <c r="C1818" s="46">
        <v>0.39870100000000008</v>
      </c>
      <c r="D1818" s="3"/>
    </row>
    <row r="1819" spans="2:4" x14ac:dyDescent="0.35">
      <c r="B1819" s="43">
        <v>35334</v>
      </c>
      <c r="C1819" s="46">
        <v>0.18252500000000005</v>
      </c>
      <c r="D1819" s="3"/>
    </row>
    <row r="1820" spans="2:4" x14ac:dyDescent="0.35">
      <c r="B1820" s="43">
        <v>35335</v>
      </c>
      <c r="C1820" s="46">
        <v>7.6325000000000087E-2</v>
      </c>
      <c r="D1820" s="3"/>
    </row>
    <row r="1821" spans="2:4" x14ac:dyDescent="0.35">
      <c r="B1821" s="43">
        <v>35341</v>
      </c>
      <c r="C1821" s="46">
        <v>0.36924699999999999</v>
      </c>
      <c r="D1821" s="3"/>
    </row>
    <row r="1822" spans="2:4" x14ac:dyDescent="0.35">
      <c r="B1822" s="43">
        <v>35342</v>
      </c>
      <c r="C1822" s="46">
        <v>0.29750299999999996</v>
      </c>
      <c r="D1822" s="3"/>
    </row>
    <row r="1823" spans="2:4" x14ac:dyDescent="0.35">
      <c r="B1823" s="43">
        <v>35343</v>
      </c>
      <c r="C1823" s="46">
        <v>0.21962300000000001</v>
      </c>
      <c r="D1823" s="3"/>
    </row>
    <row r="1824" spans="2:4" x14ac:dyDescent="0.35">
      <c r="B1824" s="43">
        <v>35344</v>
      </c>
      <c r="C1824" s="46">
        <v>3.4469999999999779E-3</v>
      </c>
      <c r="D1824" s="3"/>
    </row>
    <row r="1825" spans="2:4" x14ac:dyDescent="0.35">
      <c r="B1825" s="43">
        <v>35345</v>
      </c>
      <c r="C1825" s="46">
        <v>-0.10275299999999987</v>
      </c>
      <c r="D1825" s="3"/>
    </row>
    <row r="1826" spans="2:4" x14ac:dyDescent="0.35">
      <c r="B1826" s="43">
        <v>35351</v>
      </c>
      <c r="C1826" s="46">
        <v>0.28127199999999997</v>
      </c>
      <c r="D1826" s="3"/>
    </row>
    <row r="1827" spans="2:4" x14ac:dyDescent="0.35">
      <c r="B1827" s="43">
        <v>35352</v>
      </c>
      <c r="C1827" s="46">
        <v>0.20952799999999994</v>
      </c>
      <c r="D1827" s="3"/>
    </row>
    <row r="1828" spans="2:4" x14ac:dyDescent="0.35">
      <c r="B1828" s="43">
        <v>35353</v>
      </c>
      <c r="C1828" s="46">
        <v>0.13164799999999999</v>
      </c>
      <c r="D1828" s="3"/>
    </row>
    <row r="1829" spans="2:4" x14ac:dyDescent="0.35">
      <c r="B1829" s="43">
        <v>35354</v>
      </c>
      <c r="C1829" s="46">
        <v>-8.4528000000000159E-2</v>
      </c>
      <c r="D1829" s="3"/>
    </row>
    <row r="1830" spans="2:4" x14ac:dyDescent="0.35">
      <c r="B1830" s="43">
        <v>35355</v>
      </c>
      <c r="C1830" s="46">
        <v>-0.19072800000000001</v>
      </c>
      <c r="D1830" s="3"/>
    </row>
    <row r="1831" spans="2:4" x14ac:dyDescent="0.35">
      <c r="B1831" s="43">
        <v>35411</v>
      </c>
      <c r="C1831" s="46">
        <v>0.59028999999999998</v>
      </c>
      <c r="D1831" s="3"/>
    </row>
    <row r="1832" spans="2:4" x14ac:dyDescent="0.35">
      <c r="B1832" s="43">
        <v>35412</v>
      </c>
      <c r="C1832" s="46">
        <v>0.51854600000000006</v>
      </c>
      <c r="D1832" s="3"/>
    </row>
    <row r="1833" spans="2:4" x14ac:dyDescent="0.35">
      <c r="B1833" s="43">
        <v>35413</v>
      </c>
      <c r="C1833" s="46">
        <v>0.440666</v>
      </c>
      <c r="D1833" s="3"/>
    </row>
    <row r="1834" spans="2:4" x14ac:dyDescent="0.35">
      <c r="B1834" s="43">
        <v>35414</v>
      </c>
      <c r="C1834" s="46">
        <v>0.22449000000000008</v>
      </c>
      <c r="D1834" s="3"/>
    </row>
    <row r="1835" spans="2:4" x14ac:dyDescent="0.35">
      <c r="B1835" s="43">
        <v>35415</v>
      </c>
      <c r="C1835" s="46">
        <v>0.11829000000000001</v>
      </c>
      <c r="D1835" s="3"/>
    </row>
    <row r="1836" spans="2:4" x14ac:dyDescent="0.35">
      <c r="B1836" s="43">
        <v>35421</v>
      </c>
      <c r="C1836" s="46">
        <v>0.53085800000000005</v>
      </c>
      <c r="D1836" s="3"/>
    </row>
    <row r="1837" spans="2:4" x14ac:dyDescent="0.35">
      <c r="B1837" s="43">
        <v>35422</v>
      </c>
      <c r="C1837" s="46">
        <v>0.45911400000000002</v>
      </c>
      <c r="D1837" s="3"/>
    </row>
    <row r="1838" spans="2:4" x14ac:dyDescent="0.35">
      <c r="B1838" s="43">
        <v>35423</v>
      </c>
      <c r="C1838" s="46">
        <v>0.38123400000000007</v>
      </c>
      <c r="D1838" s="3"/>
    </row>
    <row r="1839" spans="2:4" x14ac:dyDescent="0.35">
      <c r="B1839" s="43">
        <v>35424</v>
      </c>
      <c r="C1839" s="46">
        <v>0.16505800000000004</v>
      </c>
      <c r="D1839" s="3"/>
    </row>
    <row r="1840" spans="2:4" x14ac:dyDescent="0.35">
      <c r="B1840" s="43">
        <v>35425</v>
      </c>
      <c r="C1840" s="46">
        <v>5.8858000000000077E-2</v>
      </c>
      <c r="D1840" s="3"/>
    </row>
    <row r="1841" spans="2:4" x14ac:dyDescent="0.35">
      <c r="B1841" s="43">
        <v>35431</v>
      </c>
      <c r="C1841" s="46">
        <v>0.46634300000000006</v>
      </c>
      <c r="D1841" s="3"/>
    </row>
    <row r="1842" spans="2:4" x14ac:dyDescent="0.35">
      <c r="B1842" s="43">
        <v>35432</v>
      </c>
      <c r="C1842" s="46">
        <v>0.39459900000000003</v>
      </c>
      <c r="D1842" s="3"/>
    </row>
    <row r="1843" spans="2:4" x14ac:dyDescent="0.35">
      <c r="B1843" s="43">
        <v>35433</v>
      </c>
      <c r="C1843" s="46">
        <v>0.31671900000000008</v>
      </c>
      <c r="D1843" s="3"/>
    </row>
    <row r="1844" spans="2:4" x14ac:dyDescent="0.35">
      <c r="B1844" s="43">
        <v>35434</v>
      </c>
      <c r="C1844" s="46">
        <v>0.10054300000000005</v>
      </c>
      <c r="D1844" s="3"/>
    </row>
    <row r="1845" spans="2:4" x14ac:dyDescent="0.35">
      <c r="B1845" s="43">
        <v>35435</v>
      </c>
      <c r="C1845" s="46">
        <v>-5.6569999999998011E-3</v>
      </c>
      <c r="D1845" s="3"/>
    </row>
    <row r="1846" spans="2:4" x14ac:dyDescent="0.35">
      <c r="B1846" s="43">
        <v>35441</v>
      </c>
      <c r="C1846" s="46">
        <v>0.28726499999999999</v>
      </c>
      <c r="D1846" s="3"/>
    </row>
    <row r="1847" spans="2:4" x14ac:dyDescent="0.35">
      <c r="B1847" s="43">
        <v>35442</v>
      </c>
      <c r="C1847" s="46">
        <v>0.21552099999999996</v>
      </c>
      <c r="D1847" s="3"/>
    </row>
    <row r="1848" spans="2:4" x14ac:dyDescent="0.35">
      <c r="B1848" s="43">
        <v>35443</v>
      </c>
      <c r="C1848" s="46">
        <v>0.13764100000000001</v>
      </c>
      <c r="D1848" s="3"/>
    </row>
    <row r="1849" spans="2:4" x14ac:dyDescent="0.35">
      <c r="B1849" s="43">
        <v>35444</v>
      </c>
      <c r="C1849" s="46">
        <v>-7.8535000000000021E-2</v>
      </c>
      <c r="D1849" s="3"/>
    </row>
    <row r="1850" spans="2:4" x14ac:dyDescent="0.35">
      <c r="B1850" s="43">
        <v>35445</v>
      </c>
      <c r="C1850" s="46">
        <v>-0.18473499999999987</v>
      </c>
      <c r="D1850" s="3"/>
    </row>
    <row r="1851" spans="2:4" x14ac:dyDescent="0.35">
      <c r="B1851" s="43">
        <v>35451</v>
      </c>
      <c r="C1851" s="46">
        <v>0.19928999999999997</v>
      </c>
      <c r="D1851" s="3"/>
    </row>
    <row r="1852" spans="2:4" x14ac:dyDescent="0.35">
      <c r="B1852" s="43">
        <v>35452</v>
      </c>
      <c r="C1852" s="46">
        <v>0.12754599999999994</v>
      </c>
      <c r="D1852" s="3"/>
    </row>
    <row r="1853" spans="2:4" x14ac:dyDescent="0.35">
      <c r="B1853" s="43">
        <v>35453</v>
      </c>
      <c r="C1853" s="46">
        <v>4.9665999999999988E-2</v>
      </c>
      <c r="D1853" s="3"/>
    </row>
    <row r="1854" spans="2:4" x14ac:dyDescent="0.35">
      <c r="B1854" s="43">
        <v>35454</v>
      </c>
      <c r="C1854" s="46">
        <v>-0.16651000000000016</v>
      </c>
      <c r="D1854" s="3"/>
    </row>
    <row r="1855" spans="2:4" x14ac:dyDescent="0.35">
      <c r="B1855" s="43">
        <v>35455</v>
      </c>
      <c r="C1855" s="46">
        <v>-0.27271000000000001</v>
      </c>
      <c r="D1855" s="3"/>
    </row>
    <row r="1856" spans="2:4" x14ac:dyDescent="0.35">
      <c r="B1856" s="43">
        <v>35511</v>
      </c>
      <c r="C1856" s="46">
        <v>0.55001500000000003</v>
      </c>
      <c r="D1856" s="3"/>
    </row>
    <row r="1857" spans="2:4" x14ac:dyDescent="0.35">
      <c r="B1857" s="43">
        <v>35512</v>
      </c>
      <c r="C1857" s="46">
        <v>0.478271</v>
      </c>
      <c r="D1857" s="3"/>
    </row>
    <row r="1858" spans="2:4" x14ac:dyDescent="0.35">
      <c r="B1858" s="43">
        <v>35513</v>
      </c>
      <c r="C1858" s="46">
        <v>0.40039100000000005</v>
      </c>
      <c r="D1858" s="3"/>
    </row>
    <row r="1859" spans="2:4" x14ac:dyDescent="0.35">
      <c r="B1859" s="43">
        <v>35514</v>
      </c>
      <c r="C1859" s="46">
        <v>0.18421500000000002</v>
      </c>
      <c r="D1859" s="3"/>
    </row>
    <row r="1860" spans="2:4" x14ac:dyDescent="0.35">
      <c r="B1860" s="43">
        <v>35515</v>
      </c>
      <c r="C1860" s="46">
        <v>7.8015000000000057E-2</v>
      </c>
      <c r="D1860" s="3"/>
    </row>
    <row r="1861" spans="2:4" x14ac:dyDescent="0.35">
      <c r="B1861" s="43">
        <v>35521</v>
      </c>
      <c r="C1861" s="46">
        <v>0.49058299999999999</v>
      </c>
      <c r="D1861" s="3"/>
    </row>
    <row r="1862" spans="2:4" x14ac:dyDescent="0.35">
      <c r="B1862" s="43">
        <v>35522</v>
      </c>
      <c r="C1862" s="46">
        <v>0.41883899999999996</v>
      </c>
      <c r="D1862" s="3"/>
    </row>
    <row r="1863" spans="2:4" x14ac:dyDescent="0.35">
      <c r="B1863" s="43">
        <v>35523</v>
      </c>
      <c r="C1863" s="46">
        <v>0.34095900000000001</v>
      </c>
      <c r="D1863" s="3"/>
    </row>
    <row r="1864" spans="2:4" x14ac:dyDescent="0.35">
      <c r="B1864" s="43">
        <v>35524</v>
      </c>
      <c r="C1864" s="46">
        <v>0.12478299999999998</v>
      </c>
      <c r="D1864" s="3"/>
    </row>
    <row r="1865" spans="2:4" x14ac:dyDescent="0.35">
      <c r="B1865" s="43">
        <v>35525</v>
      </c>
      <c r="C1865" s="46">
        <v>1.8583000000000016E-2</v>
      </c>
      <c r="D1865" s="3"/>
    </row>
    <row r="1866" spans="2:4" x14ac:dyDescent="0.35">
      <c r="B1866" s="43">
        <v>35531</v>
      </c>
      <c r="C1866" s="46">
        <v>0.426068</v>
      </c>
      <c r="D1866" s="3"/>
    </row>
    <row r="1867" spans="2:4" x14ac:dyDescent="0.35">
      <c r="B1867" s="43">
        <v>35532</v>
      </c>
      <c r="C1867" s="46">
        <v>0.35432399999999997</v>
      </c>
      <c r="D1867" s="3"/>
    </row>
    <row r="1868" spans="2:4" x14ac:dyDescent="0.35">
      <c r="B1868" s="43">
        <v>35533</v>
      </c>
      <c r="C1868" s="46">
        <v>0.27644400000000002</v>
      </c>
      <c r="D1868" s="3"/>
    </row>
    <row r="1869" spans="2:4" x14ac:dyDescent="0.35">
      <c r="B1869" s="43">
        <v>35534</v>
      </c>
      <c r="C1869" s="46">
        <v>6.0267999999999988E-2</v>
      </c>
      <c r="D1869" s="3"/>
    </row>
    <row r="1870" spans="2:4" x14ac:dyDescent="0.35">
      <c r="B1870" s="43">
        <v>35535</v>
      </c>
      <c r="C1870" s="46">
        <v>-4.5932000000000084E-2</v>
      </c>
      <c r="D1870" s="3"/>
    </row>
    <row r="1871" spans="2:4" x14ac:dyDescent="0.35">
      <c r="B1871" s="43">
        <v>35541</v>
      </c>
      <c r="C1871" s="46">
        <v>0.24699000000000004</v>
      </c>
      <c r="D1871" s="3"/>
    </row>
    <row r="1872" spans="2:4" x14ac:dyDescent="0.35">
      <c r="B1872" s="43">
        <v>35542</v>
      </c>
      <c r="C1872" s="46">
        <v>0.17524600000000001</v>
      </c>
      <c r="D1872" s="3"/>
    </row>
    <row r="1873" spans="2:4" x14ac:dyDescent="0.35">
      <c r="B1873" s="43">
        <v>35543</v>
      </c>
      <c r="C1873" s="46">
        <v>9.7366000000000064E-2</v>
      </c>
      <c r="D1873" s="3"/>
    </row>
    <row r="1874" spans="2:4" x14ac:dyDescent="0.35">
      <c r="B1874" s="43">
        <v>35544</v>
      </c>
      <c r="C1874" s="46">
        <v>-0.11880999999999986</v>
      </c>
      <c r="D1874" s="3"/>
    </row>
    <row r="1875" spans="2:4" x14ac:dyDescent="0.35">
      <c r="B1875" s="43">
        <v>35545</v>
      </c>
      <c r="C1875" s="46">
        <v>-0.22500999999999993</v>
      </c>
      <c r="D1875" s="3"/>
    </row>
    <row r="1876" spans="2:4" x14ac:dyDescent="0.35">
      <c r="B1876" s="43">
        <v>35551</v>
      </c>
      <c r="C1876" s="46">
        <v>0.15901500000000002</v>
      </c>
      <c r="D1876" s="3"/>
    </row>
    <row r="1877" spans="2:4" x14ac:dyDescent="0.35">
      <c r="B1877" s="43">
        <v>35552</v>
      </c>
      <c r="C1877" s="46">
        <v>8.7270999999999987E-2</v>
      </c>
      <c r="D1877" s="3"/>
    </row>
    <row r="1878" spans="2:4" x14ac:dyDescent="0.35">
      <c r="B1878" s="43">
        <v>35553</v>
      </c>
      <c r="C1878" s="46">
        <v>9.3910000000000382E-3</v>
      </c>
      <c r="D1878" s="3"/>
    </row>
    <row r="1879" spans="2:4" x14ac:dyDescent="0.35">
      <c r="B1879" s="43">
        <v>35554</v>
      </c>
      <c r="C1879" s="46">
        <v>-0.206785</v>
      </c>
      <c r="D1879" s="3"/>
    </row>
    <row r="1880" spans="2:4" x14ac:dyDescent="0.35">
      <c r="B1880" s="43">
        <v>35555</v>
      </c>
      <c r="C1880" s="46">
        <v>-0.31298499999999985</v>
      </c>
      <c r="D1880" s="3"/>
    </row>
    <row r="1881" spans="2:4" x14ac:dyDescent="0.35">
      <c r="B1881" s="43">
        <v>41111</v>
      </c>
      <c r="C1881" s="46">
        <v>0.84112500000000001</v>
      </c>
      <c r="D1881" s="3"/>
    </row>
    <row r="1882" spans="2:4" x14ac:dyDescent="0.35">
      <c r="B1882" s="43">
        <v>41112</v>
      </c>
      <c r="C1882" s="46">
        <v>0.76938100000000009</v>
      </c>
      <c r="D1882" s="3"/>
    </row>
    <row r="1883" spans="2:4" x14ac:dyDescent="0.35">
      <c r="B1883" s="43">
        <v>41113</v>
      </c>
      <c r="C1883" s="46">
        <v>0.69150100000000003</v>
      </c>
      <c r="D1883" s="3"/>
    </row>
    <row r="1884" spans="2:4" x14ac:dyDescent="0.35">
      <c r="B1884" s="43">
        <v>41114</v>
      </c>
      <c r="C1884" s="46">
        <v>0.475325</v>
      </c>
      <c r="D1884" s="3"/>
    </row>
    <row r="1885" spans="2:4" x14ac:dyDescent="0.35">
      <c r="B1885" s="43">
        <v>41115</v>
      </c>
      <c r="C1885" s="46">
        <v>0.36912500000000004</v>
      </c>
      <c r="D1885" s="3"/>
    </row>
    <row r="1886" spans="2:4" x14ac:dyDescent="0.35">
      <c r="B1886" s="43">
        <v>41121</v>
      </c>
      <c r="C1886" s="46">
        <v>0.78169299999999997</v>
      </c>
      <c r="D1886" s="3"/>
    </row>
    <row r="1887" spans="2:4" x14ac:dyDescent="0.35">
      <c r="B1887" s="43">
        <v>41122</v>
      </c>
      <c r="C1887" s="46">
        <v>0.70994900000000005</v>
      </c>
      <c r="D1887" s="3"/>
    </row>
    <row r="1888" spans="2:4" x14ac:dyDescent="0.35">
      <c r="B1888" s="43">
        <v>41123</v>
      </c>
      <c r="C1888" s="46">
        <v>0.63206899999999999</v>
      </c>
      <c r="D1888" s="3"/>
    </row>
    <row r="1889" spans="2:4" x14ac:dyDescent="0.35">
      <c r="B1889" s="43">
        <v>41124</v>
      </c>
      <c r="C1889" s="46">
        <v>0.41589300000000007</v>
      </c>
      <c r="D1889" s="3"/>
    </row>
    <row r="1890" spans="2:4" x14ac:dyDescent="0.35">
      <c r="B1890" s="43">
        <v>41125</v>
      </c>
      <c r="C1890" s="46">
        <v>0.309693</v>
      </c>
      <c r="D1890" s="3"/>
    </row>
    <row r="1891" spans="2:4" x14ac:dyDescent="0.35">
      <c r="B1891" s="43">
        <v>41131</v>
      </c>
      <c r="C1891" s="46">
        <v>0.71717799999999998</v>
      </c>
      <c r="D1891" s="3"/>
    </row>
    <row r="1892" spans="2:4" x14ac:dyDescent="0.35">
      <c r="B1892" s="43">
        <v>41132</v>
      </c>
      <c r="C1892" s="46">
        <v>0.64543400000000006</v>
      </c>
      <c r="D1892" s="3"/>
    </row>
    <row r="1893" spans="2:4" x14ac:dyDescent="0.35">
      <c r="B1893" s="43">
        <v>41133</v>
      </c>
      <c r="C1893" s="46">
        <v>0.567554</v>
      </c>
      <c r="D1893" s="3"/>
    </row>
    <row r="1894" spans="2:4" x14ac:dyDescent="0.35">
      <c r="B1894" s="43">
        <v>41134</v>
      </c>
      <c r="C1894" s="46">
        <v>0.35137799999999997</v>
      </c>
      <c r="D1894" s="3"/>
    </row>
    <row r="1895" spans="2:4" x14ac:dyDescent="0.35">
      <c r="B1895" s="43">
        <v>41135</v>
      </c>
      <c r="C1895" s="46">
        <v>0.24517800000000001</v>
      </c>
      <c r="D1895" s="3"/>
    </row>
    <row r="1896" spans="2:4" x14ac:dyDescent="0.35">
      <c r="B1896" s="43">
        <v>41141</v>
      </c>
      <c r="C1896" s="46">
        <v>0.53810000000000002</v>
      </c>
      <c r="D1896" s="3"/>
    </row>
    <row r="1897" spans="2:4" x14ac:dyDescent="0.35">
      <c r="B1897" s="43">
        <v>41142</v>
      </c>
      <c r="C1897" s="46">
        <v>0.46635599999999999</v>
      </c>
      <c r="D1897" s="3"/>
    </row>
    <row r="1898" spans="2:4" x14ac:dyDescent="0.35">
      <c r="B1898" s="43">
        <v>41143</v>
      </c>
      <c r="C1898" s="46">
        <v>0.38847599999999993</v>
      </c>
      <c r="D1898" s="3"/>
    </row>
    <row r="1899" spans="2:4" x14ac:dyDescent="0.35">
      <c r="B1899" s="43">
        <v>41144</v>
      </c>
      <c r="C1899" s="46">
        <v>0.1722999999999999</v>
      </c>
      <c r="D1899" s="3"/>
    </row>
    <row r="1900" spans="2:4" x14ac:dyDescent="0.35">
      <c r="B1900" s="43">
        <v>41145</v>
      </c>
      <c r="C1900" s="46">
        <v>6.6100000000000048E-2</v>
      </c>
      <c r="D1900" s="3"/>
    </row>
    <row r="1901" spans="2:4" x14ac:dyDescent="0.35">
      <c r="B1901" s="43">
        <v>41151</v>
      </c>
      <c r="C1901" s="46">
        <v>0.450125</v>
      </c>
      <c r="D1901" s="3"/>
    </row>
    <row r="1902" spans="2:4" x14ac:dyDescent="0.35">
      <c r="B1902" s="43">
        <v>41152</v>
      </c>
      <c r="C1902" s="46">
        <v>0.37838099999999997</v>
      </c>
      <c r="D1902" s="3"/>
    </row>
    <row r="1903" spans="2:4" x14ac:dyDescent="0.35">
      <c r="B1903" s="43">
        <v>41153</v>
      </c>
      <c r="C1903" s="46">
        <v>0.30050100000000002</v>
      </c>
      <c r="D1903" s="3"/>
    </row>
    <row r="1904" spans="2:4" x14ac:dyDescent="0.35">
      <c r="B1904" s="43">
        <v>41154</v>
      </c>
      <c r="C1904" s="46">
        <v>8.4324999999999983E-2</v>
      </c>
      <c r="D1904" s="3"/>
    </row>
    <row r="1905" spans="2:4" x14ac:dyDescent="0.35">
      <c r="B1905" s="43">
        <v>41155</v>
      </c>
      <c r="C1905" s="46">
        <v>-2.1875000000000089E-2</v>
      </c>
      <c r="D1905" s="3"/>
    </row>
    <row r="1906" spans="2:4" x14ac:dyDescent="0.35">
      <c r="B1906" s="43">
        <v>41211</v>
      </c>
      <c r="C1906" s="46">
        <v>0.813917</v>
      </c>
      <c r="D1906" s="3"/>
    </row>
    <row r="1907" spans="2:4" x14ac:dyDescent="0.35">
      <c r="B1907" s="43">
        <v>41212</v>
      </c>
      <c r="C1907" s="46">
        <v>0.74217299999999997</v>
      </c>
      <c r="D1907" s="3"/>
    </row>
    <row r="1908" spans="2:4" x14ac:dyDescent="0.35">
      <c r="B1908" s="43">
        <v>41213</v>
      </c>
      <c r="C1908" s="46">
        <v>0.66429300000000002</v>
      </c>
      <c r="D1908" s="3"/>
    </row>
    <row r="1909" spans="2:4" x14ac:dyDescent="0.35">
      <c r="B1909" s="43">
        <v>41214</v>
      </c>
      <c r="C1909" s="46">
        <v>0.44811699999999999</v>
      </c>
      <c r="D1909" s="3"/>
    </row>
    <row r="1910" spans="2:4" x14ac:dyDescent="0.35">
      <c r="B1910" s="43">
        <v>41215</v>
      </c>
      <c r="C1910" s="46">
        <v>0.34191700000000003</v>
      </c>
      <c r="D1910" s="3"/>
    </row>
    <row r="1911" spans="2:4" x14ac:dyDescent="0.35">
      <c r="B1911" s="43">
        <v>41221</v>
      </c>
      <c r="C1911" s="46">
        <v>0.75448500000000007</v>
      </c>
      <c r="D1911" s="3"/>
    </row>
    <row r="1912" spans="2:4" x14ac:dyDescent="0.35">
      <c r="B1912" s="43">
        <v>41222</v>
      </c>
      <c r="C1912" s="46">
        <v>0.68274100000000004</v>
      </c>
      <c r="D1912" s="3"/>
    </row>
    <row r="1913" spans="2:4" x14ac:dyDescent="0.35">
      <c r="B1913" s="43">
        <v>41223</v>
      </c>
      <c r="C1913" s="46">
        <v>0.60486099999999998</v>
      </c>
      <c r="D1913" s="3"/>
    </row>
    <row r="1914" spans="2:4" x14ac:dyDescent="0.35">
      <c r="B1914" s="43">
        <v>41224</v>
      </c>
      <c r="C1914" s="46">
        <v>0.38868499999999995</v>
      </c>
      <c r="D1914" s="3"/>
    </row>
    <row r="1915" spans="2:4" x14ac:dyDescent="0.35">
      <c r="B1915" s="43">
        <v>41225</v>
      </c>
      <c r="C1915" s="46">
        <v>0.2824850000000001</v>
      </c>
      <c r="D1915" s="3"/>
    </row>
    <row r="1916" spans="2:4" x14ac:dyDescent="0.35">
      <c r="B1916" s="43">
        <v>41231</v>
      </c>
      <c r="C1916" s="46">
        <v>0.68996999999999997</v>
      </c>
      <c r="D1916" s="3"/>
    </row>
    <row r="1917" spans="2:4" x14ac:dyDescent="0.35">
      <c r="B1917" s="43">
        <v>41232</v>
      </c>
      <c r="C1917" s="46">
        <v>0.61822599999999994</v>
      </c>
      <c r="D1917" s="3"/>
    </row>
    <row r="1918" spans="2:4" x14ac:dyDescent="0.35">
      <c r="B1918" s="43">
        <v>41233</v>
      </c>
      <c r="C1918" s="46">
        <v>0.54034599999999999</v>
      </c>
      <c r="D1918" s="3"/>
    </row>
    <row r="1919" spans="2:4" x14ac:dyDescent="0.35">
      <c r="B1919" s="43">
        <v>41234</v>
      </c>
      <c r="C1919" s="46">
        <v>0.32416999999999996</v>
      </c>
      <c r="D1919" s="3"/>
    </row>
    <row r="1920" spans="2:4" x14ac:dyDescent="0.35">
      <c r="B1920" s="43">
        <v>41235</v>
      </c>
      <c r="C1920" s="46">
        <v>0.21797</v>
      </c>
      <c r="D1920" s="3"/>
    </row>
    <row r="1921" spans="2:4" x14ac:dyDescent="0.35">
      <c r="B1921" s="43">
        <v>41241</v>
      </c>
      <c r="C1921" s="46">
        <v>0.5108919999999999</v>
      </c>
      <c r="D1921" s="3"/>
    </row>
    <row r="1922" spans="2:4" x14ac:dyDescent="0.35">
      <c r="B1922" s="43">
        <v>41242</v>
      </c>
      <c r="C1922" s="46">
        <v>0.43914799999999998</v>
      </c>
      <c r="D1922" s="3"/>
    </row>
    <row r="1923" spans="2:4" x14ac:dyDescent="0.35">
      <c r="B1923" s="43">
        <v>41243</v>
      </c>
      <c r="C1923" s="46">
        <v>0.36126799999999992</v>
      </c>
      <c r="D1923" s="3"/>
    </row>
    <row r="1924" spans="2:4" x14ac:dyDescent="0.35">
      <c r="B1924" s="43">
        <v>41244</v>
      </c>
      <c r="C1924" s="46">
        <v>0.145092</v>
      </c>
      <c r="D1924" s="3"/>
    </row>
    <row r="1925" spans="2:4" x14ac:dyDescent="0.35">
      <c r="B1925" s="43">
        <v>41245</v>
      </c>
      <c r="C1925" s="46">
        <v>3.8891999999999927E-2</v>
      </c>
      <c r="D1925" s="3"/>
    </row>
    <row r="1926" spans="2:4" x14ac:dyDescent="0.35">
      <c r="B1926" s="43">
        <v>41251</v>
      </c>
      <c r="C1926" s="46">
        <v>0.42291699999999999</v>
      </c>
      <c r="D1926" s="3"/>
    </row>
    <row r="1927" spans="2:4" x14ac:dyDescent="0.35">
      <c r="B1927" s="43">
        <v>41252</v>
      </c>
      <c r="C1927" s="46">
        <v>0.35117299999999996</v>
      </c>
      <c r="D1927" s="3"/>
    </row>
    <row r="1928" spans="2:4" x14ac:dyDescent="0.35">
      <c r="B1928" s="43">
        <v>41253</v>
      </c>
      <c r="C1928" s="46">
        <v>0.27329300000000001</v>
      </c>
      <c r="D1928" s="3"/>
    </row>
    <row r="1929" spans="2:4" x14ac:dyDescent="0.35">
      <c r="B1929" s="43">
        <v>41254</v>
      </c>
      <c r="C1929" s="46">
        <v>5.7116999999999973E-2</v>
      </c>
      <c r="D1929" s="3"/>
    </row>
    <row r="1930" spans="2:4" x14ac:dyDescent="0.35">
      <c r="B1930" s="43">
        <v>41255</v>
      </c>
      <c r="C1930" s="46">
        <v>-4.9082999999999988E-2</v>
      </c>
      <c r="D1930" s="3"/>
    </row>
    <row r="1931" spans="2:4" x14ac:dyDescent="0.35">
      <c r="B1931" s="43">
        <v>41311</v>
      </c>
      <c r="C1931" s="46">
        <v>0.78438200000000002</v>
      </c>
      <c r="D1931" s="3"/>
    </row>
    <row r="1932" spans="2:4" x14ac:dyDescent="0.35">
      <c r="B1932" s="43">
        <v>41312</v>
      </c>
      <c r="C1932" s="46">
        <v>0.7126380000000001</v>
      </c>
      <c r="D1932" s="3"/>
    </row>
    <row r="1933" spans="2:4" x14ac:dyDescent="0.35">
      <c r="B1933" s="43">
        <v>41313</v>
      </c>
      <c r="C1933" s="46">
        <v>0.63475800000000004</v>
      </c>
      <c r="D1933" s="3"/>
    </row>
    <row r="1934" spans="2:4" x14ac:dyDescent="0.35">
      <c r="B1934" s="43">
        <v>41314</v>
      </c>
      <c r="C1934" s="46">
        <v>0.41858200000000001</v>
      </c>
      <c r="D1934" s="3"/>
    </row>
    <row r="1935" spans="2:4" x14ac:dyDescent="0.35">
      <c r="B1935" s="43">
        <v>41315</v>
      </c>
      <c r="C1935" s="46">
        <v>0.31238200000000005</v>
      </c>
      <c r="D1935" s="3"/>
    </row>
    <row r="1936" spans="2:4" x14ac:dyDescent="0.35">
      <c r="B1936" s="43">
        <v>41321</v>
      </c>
      <c r="C1936" s="46">
        <v>0.72494999999999998</v>
      </c>
      <c r="D1936" s="3"/>
    </row>
    <row r="1937" spans="2:4" x14ac:dyDescent="0.35">
      <c r="B1937" s="43">
        <v>41322</v>
      </c>
      <c r="C1937" s="46">
        <v>0.65320600000000006</v>
      </c>
      <c r="D1937" s="3"/>
    </row>
    <row r="1938" spans="2:4" x14ac:dyDescent="0.35">
      <c r="B1938" s="43">
        <v>41323</v>
      </c>
      <c r="C1938" s="46">
        <v>0.575326</v>
      </c>
      <c r="D1938" s="3"/>
    </row>
    <row r="1939" spans="2:4" x14ac:dyDescent="0.35">
      <c r="B1939" s="43">
        <v>41324</v>
      </c>
      <c r="C1939" s="46">
        <v>0.35915000000000008</v>
      </c>
      <c r="D1939" s="3"/>
    </row>
    <row r="1940" spans="2:4" x14ac:dyDescent="0.35">
      <c r="B1940" s="43">
        <v>41325</v>
      </c>
      <c r="C1940" s="46">
        <v>0.25295000000000001</v>
      </c>
      <c r="D1940" s="3"/>
    </row>
    <row r="1941" spans="2:4" x14ac:dyDescent="0.35">
      <c r="B1941" s="43">
        <v>41331</v>
      </c>
      <c r="C1941" s="46">
        <v>0.66043499999999999</v>
      </c>
      <c r="D1941" s="3"/>
    </row>
    <row r="1942" spans="2:4" x14ac:dyDescent="0.35">
      <c r="B1942" s="43">
        <v>41332</v>
      </c>
      <c r="C1942" s="46">
        <v>0.58869100000000008</v>
      </c>
      <c r="D1942" s="3"/>
    </row>
    <row r="1943" spans="2:4" x14ac:dyDescent="0.35">
      <c r="B1943" s="43">
        <v>41333</v>
      </c>
      <c r="C1943" s="46">
        <v>0.51081100000000002</v>
      </c>
      <c r="D1943" s="3"/>
    </row>
    <row r="1944" spans="2:4" x14ac:dyDescent="0.35">
      <c r="B1944" s="43">
        <v>41334</v>
      </c>
      <c r="C1944" s="46">
        <v>0.29463499999999998</v>
      </c>
      <c r="D1944" s="3"/>
    </row>
    <row r="1945" spans="2:4" x14ac:dyDescent="0.35">
      <c r="B1945" s="43">
        <v>41335</v>
      </c>
      <c r="C1945" s="46">
        <v>0.18843500000000002</v>
      </c>
      <c r="D1945" s="3"/>
    </row>
    <row r="1946" spans="2:4" x14ac:dyDescent="0.35">
      <c r="B1946" s="43">
        <v>41341</v>
      </c>
      <c r="C1946" s="46">
        <v>0.48135700000000003</v>
      </c>
      <c r="D1946" s="3"/>
    </row>
    <row r="1947" spans="2:4" x14ac:dyDescent="0.35">
      <c r="B1947" s="43">
        <v>41342</v>
      </c>
      <c r="C1947" s="46">
        <v>0.409613</v>
      </c>
      <c r="D1947" s="3"/>
    </row>
    <row r="1948" spans="2:4" x14ac:dyDescent="0.35">
      <c r="B1948" s="43">
        <v>41343</v>
      </c>
      <c r="C1948" s="46">
        <v>0.33173300000000006</v>
      </c>
      <c r="D1948" s="3"/>
    </row>
    <row r="1949" spans="2:4" x14ac:dyDescent="0.35">
      <c r="B1949" s="43">
        <v>41344</v>
      </c>
      <c r="C1949" s="46">
        <v>0.11555700000000002</v>
      </c>
      <c r="D1949" s="3"/>
    </row>
    <row r="1950" spans="2:4" x14ac:dyDescent="0.35">
      <c r="B1950" s="43">
        <v>41345</v>
      </c>
      <c r="C1950" s="46">
        <v>9.3570000000000597E-3</v>
      </c>
      <c r="D1950" s="3"/>
    </row>
    <row r="1951" spans="2:4" x14ac:dyDescent="0.35">
      <c r="B1951" s="43">
        <v>41351</v>
      </c>
      <c r="C1951" s="46">
        <v>0.39338200000000001</v>
      </c>
      <c r="D1951" s="3"/>
    </row>
    <row r="1952" spans="2:4" x14ac:dyDescent="0.35">
      <c r="B1952" s="43">
        <v>41352</v>
      </c>
      <c r="C1952" s="46">
        <v>0.32163799999999998</v>
      </c>
      <c r="D1952" s="3"/>
    </row>
    <row r="1953" spans="2:4" x14ac:dyDescent="0.35">
      <c r="B1953" s="43">
        <v>41353</v>
      </c>
      <c r="C1953" s="46">
        <v>0.24375800000000003</v>
      </c>
      <c r="D1953" s="3"/>
    </row>
    <row r="1954" spans="2:4" x14ac:dyDescent="0.35">
      <c r="B1954" s="43">
        <v>41354</v>
      </c>
      <c r="C1954" s="46">
        <v>2.7581999999999995E-2</v>
      </c>
      <c r="D1954" s="3"/>
    </row>
    <row r="1955" spans="2:4" x14ac:dyDescent="0.35">
      <c r="B1955" s="43">
        <v>41355</v>
      </c>
      <c r="C1955" s="46">
        <v>-7.8618000000000077E-2</v>
      </c>
      <c r="D1955" s="3"/>
    </row>
    <row r="1956" spans="2:4" x14ac:dyDescent="0.35">
      <c r="B1956" s="43">
        <v>41411</v>
      </c>
      <c r="C1956" s="46">
        <v>0.70240000000000002</v>
      </c>
      <c r="D1956" s="3"/>
    </row>
    <row r="1957" spans="2:4" x14ac:dyDescent="0.35">
      <c r="B1957" s="43">
        <v>41412</v>
      </c>
      <c r="C1957" s="46">
        <v>0.63065600000000011</v>
      </c>
      <c r="D1957" s="3"/>
    </row>
    <row r="1958" spans="2:4" x14ac:dyDescent="0.35">
      <c r="B1958" s="43">
        <v>41413</v>
      </c>
      <c r="C1958" s="46">
        <v>0.55277600000000005</v>
      </c>
      <c r="D1958" s="3"/>
    </row>
    <row r="1959" spans="2:4" x14ac:dyDescent="0.35">
      <c r="B1959" s="43">
        <v>41414</v>
      </c>
      <c r="C1959" s="46">
        <v>0.33660000000000001</v>
      </c>
      <c r="D1959" s="3"/>
    </row>
    <row r="1960" spans="2:4" x14ac:dyDescent="0.35">
      <c r="B1960" s="43">
        <v>41415</v>
      </c>
      <c r="C1960" s="46">
        <v>0.23040000000000005</v>
      </c>
      <c r="D1960" s="3"/>
    </row>
    <row r="1961" spans="2:4" x14ac:dyDescent="0.35">
      <c r="B1961" s="43">
        <v>41421</v>
      </c>
      <c r="C1961" s="46">
        <v>0.64296799999999998</v>
      </c>
      <c r="D1961" s="3"/>
    </row>
    <row r="1962" spans="2:4" x14ac:dyDescent="0.35">
      <c r="B1962" s="43">
        <v>41422</v>
      </c>
      <c r="C1962" s="46">
        <v>0.57122400000000007</v>
      </c>
      <c r="D1962" s="3"/>
    </row>
    <row r="1963" spans="2:4" x14ac:dyDescent="0.35">
      <c r="B1963" s="43">
        <v>41423</v>
      </c>
      <c r="C1963" s="46">
        <v>0.493344</v>
      </c>
      <c r="D1963" s="3"/>
    </row>
    <row r="1964" spans="2:4" x14ac:dyDescent="0.35">
      <c r="B1964" s="43">
        <v>41424</v>
      </c>
      <c r="C1964" s="46">
        <v>0.27716800000000008</v>
      </c>
      <c r="D1964" s="3"/>
    </row>
    <row r="1965" spans="2:4" x14ac:dyDescent="0.35">
      <c r="B1965" s="43">
        <v>41425</v>
      </c>
      <c r="C1965" s="46">
        <v>0.17096800000000001</v>
      </c>
      <c r="D1965" s="3"/>
    </row>
    <row r="1966" spans="2:4" x14ac:dyDescent="0.35">
      <c r="B1966" s="43">
        <v>41431</v>
      </c>
      <c r="C1966" s="46">
        <v>0.57845299999999999</v>
      </c>
      <c r="D1966" s="3"/>
    </row>
    <row r="1967" spans="2:4" x14ac:dyDescent="0.35">
      <c r="B1967" s="43">
        <v>41432</v>
      </c>
      <c r="C1967" s="46">
        <v>0.50670900000000008</v>
      </c>
      <c r="D1967" s="3"/>
    </row>
    <row r="1968" spans="2:4" x14ac:dyDescent="0.35">
      <c r="B1968" s="43">
        <v>41433</v>
      </c>
      <c r="C1968" s="46">
        <v>0.42882900000000002</v>
      </c>
      <c r="D1968" s="3"/>
    </row>
    <row r="1969" spans="2:4" x14ac:dyDescent="0.35">
      <c r="B1969" s="43">
        <v>41434</v>
      </c>
      <c r="C1969" s="46">
        <v>0.21265299999999998</v>
      </c>
      <c r="D1969" s="3"/>
    </row>
    <row r="1970" spans="2:4" x14ac:dyDescent="0.35">
      <c r="B1970" s="43">
        <v>41435</v>
      </c>
      <c r="C1970" s="46">
        <v>0.10645300000000002</v>
      </c>
      <c r="D1970" s="3"/>
    </row>
    <row r="1971" spans="2:4" x14ac:dyDescent="0.35">
      <c r="B1971" s="43">
        <v>41441</v>
      </c>
      <c r="C1971" s="46">
        <v>0.39937500000000004</v>
      </c>
      <c r="D1971" s="3"/>
    </row>
    <row r="1972" spans="2:4" x14ac:dyDescent="0.35">
      <c r="B1972" s="43">
        <v>41442</v>
      </c>
      <c r="C1972" s="46">
        <v>0.32763100000000001</v>
      </c>
      <c r="D1972" s="3"/>
    </row>
    <row r="1973" spans="2:4" x14ac:dyDescent="0.35">
      <c r="B1973" s="43">
        <v>41443</v>
      </c>
      <c r="C1973" s="46">
        <v>0.24975100000000006</v>
      </c>
      <c r="D1973" s="3"/>
    </row>
    <row r="1974" spans="2:4" x14ac:dyDescent="0.35">
      <c r="B1974" s="43">
        <v>41444</v>
      </c>
      <c r="C1974" s="46">
        <v>3.3575000000000021E-2</v>
      </c>
      <c r="D1974" s="3"/>
    </row>
    <row r="1975" spans="2:4" x14ac:dyDescent="0.35">
      <c r="B1975" s="43">
        <v>41445</v>
      </c>
      <c r="C1975" s="46">
        <v>-7.262499999999994E-2</v>
      </c>
      <c r="D1975" s="3"/>
    </row>
    <row r="1976" spans="2:4" x14ac:dyDescent="0.35">
      <c r="B1976" s="43">
        <v>41451</v>
      </c>
      <c r="C1976" s="46">
        <v>0.31140000000000001</v>
      </c>
      <c r="D1976" s="3"/>
    </row>
    <row r="1977" spans="2:4" x14ac:dyDescent="0.35">
      <c r="B1977" s="43">
        <v>41452</v>
      </c>
      <c r="C1977" s="46">
        <v>0.23965599999999998</v>
      </c>
      <c r="D1977" s="3"/>
    </row>
    <row r="1978" spans="2:4" x14ac:dyDescent="0.35">
      <c r="B1978" s="43">
        <v>41453</v>
      </c>
      <c r="C1978" s="46">
        <v>0.16177600000000003</v>
      </c>
      <c r="D1978" s="3"/>
    </row>
    <row r="1979" spans="2:4" x14ac:dyDescent="0.35">
      <c r="B1979" s="43">
        <v>41454</v>
      </c>
      <c r="C1979" s="46">
        <v>-5.4400000000000004E-2</v>
      </c>
      <c r="D1979" s="3"/>
    </row>
    <row r="1980" spans="2:4" x14ac:dyDescent="0.35">
      <c r="B1980" s="43">
        <v>41455</v>
      </c>
      <c r="C1980" s="46">
        <v>-0.16060000000000008</v>
      </c>
      <c r="D1980" s="3"/>
    </row>
    <row r="1981" spans="2:4" x14ac:dyDescent="0.35">
      <c r="B1981" s="43">
        <v>41511</v>
      </c>
      <c r="C1981" s="46">
        <v>0.66212500000000007</v>
      </c>
      <c r="D1981" s="3"/>
    </row>
    <row r="1982" spans="2:4" x14ac:dyDescent="0.35">
      <c r="B1982" s="43">
        <v>41512</v>
      </c>
      <c r="C1982" s="46">
        <v>0.59038100000000004</v>
      </c>
      <c r="D1982" s="3"/>
    </row>
    <row r="1983" spans="2:4" x14ac:dyDescent="0.35">
      <c r="B1983" s="43">
        <v>41513</v>
      </c>
      <c r="C1983" s="46">
        <v>0.51250099999999998</v>
      </c>
      <c r="D1983" s="3"/>
    </row>
    <row r="1984" spans="2:4" x14ac:dyDescent="0.35">
      <c r="B1984" s="43">
        <v>41514</v>
      </c>
      <c r="C1984" s="46">
        <v>0.29632499999999995</v>
      </c>
      <c r="D1984" s="3"/>
    </row>
    <row r="1985" spans="2:4" x14ac:dyDescent="0.35">
      <c r="B1985" s="43">
        <v>41515</v>
      </c>
      <c r="C1985" s="46">
        <v>0.1901250000000001</v>
      </c>
      <c r="D1985" s="3"/>
    </row>
    <row r="1986" spans="2:4" x14ac:dyDescent="0.35">
      <c r="B1986" s="43">
        <v>41521</v>
      </c>
      <c r="C1986" s="46">
        <v>0.60269300000000003</v>
      </c>
      <c r="D1986" s="3"/>
    </row>
    <row r="1987" spans="2:4" x14ac:dyDescent="0.35">
      <c r="B1987" s="43">
        <v>41522</v>
      </c>
      <c r="C1987" s="46">
        <v>0.53094900000000012</v>
      </c>
      <c r="D1987" s="3"/>
    </row>
    <row r="1988" spans="2:4" x14ac:dyDescent="0.35">
      <c r="B1988" s="43">
        <v>41523</v>
      </c>
      <c r="C1988" s="46">
        <v>0.45306900000000006</v>
      </c>
      <c r="D1988" s="3"/>
    </row>
    <row r="1989" spans="2:4" x14ac:dyDescent="0.35">
      <c r="B1989" s="43">
        <v>41524</v>
      </c>
      <c r="C1989" s="46">
        <v>0.23689300000000002</v>
      </c>
      <c r="D1989" s="3"/>
    </row>
    <row r="1990" spans="2:4" x14ac:dyDescent="0.35">
      <c r="B1990" s="43">
        <v>41525</v>
      </c>
      <c r="C1990" s="46">
        <v>0.13069300000000006</v>
      </c>
      <c r="D1990" s="3"/>
    </row>
    <row r="1991" spans="2:4" x14ac:dyDescent="0.35">
      <c r="B1991" s="43">
        <v>41531</v>
      </c>
      <c r="C1991" s="46">
        <v>0.53817800000000005</v>
      </c>
      <c r="D1991" s="3"/>
    </row>
    <row r="1992" spans="2:4" x14ac:dyDescent="0.35">
      <c r="B1992" s="43">
        <v>41532</v>
      </c>
      <c r="C1992" s="46">
        <v>0.46643400000000002</v>
      </c>
      <c r="D1992" s="3"/>
    </row>
    <row r="1993" spans="2:4" x14ac:dyDescent="0.35">
      <c r="B1993" s="43">
        <v>41533</v>
      </c>
      <c r="C1993" s="46">
        <v>0.38855400000000007</v>
      </c>
      <c r="D1993" s="3"/>
    </row>
    <row r="1994" spans="2:4" x14ac:dyDescent="0.35">
      <c r="B1994" s="43">
        <v>41534</v>
      </c>
      <c r="C1994" s="46">
        <v>0.17237800000000003</v>
      </c>
      <c r="D1994" s="3"/>
    </row>
    <row r="1995" spans="2:4" x14ac:dyDescent="0.35">
      <c r="B1995" s="43">
        <v>41535</v>
      </c>
      <c r="C1995" s="46">
        <v>6.617800000000007E-2</v>
      </c>
      <c r="D1995" s="3"/>
    </row>
    <row r="1996" spans="2:4" x14ac:dyDescent="0.35">
      <c r="B1996" s="43">
        <v>41541</v>
      </c>
      <c r="C1996" s="46">
        <v>0.35909999999999997</v>
      </c>
      <c r="D1996" s="3"/>
    </row>
    <row r="1997" spans="2:4" x14ac:dyDescent="0.35">
      <c r="B1997" s="43">
        <v>41542</v>
      </c>
      <c r="C1997" s="46">
        <v>0.28735599999999994</v>
      </c>
      <c r="D1997" s="3"/>
    </row>
    <row r="1998" spans="2:4" x14ac:dyDescent="0.35">
      <c r="B1998" s="43">
        <v>41543</v>
      </c>
      <c r="C1998" s="46">
        <v>0.209476</v>
      </c>
      <c r="D1998" s="3"/>
    </row>
    <row r="1999" spans="2:4" x14ac:dyDescent="0.35">
      <c r="B1999" s="43">
        <v>41544</v>
      </c>
      <c r="C1999" s="46">
        <v>-6.6999999999999282E-3</v>
      </c>
      <c r="D1999" s="3"/>
    </row>
    <row r="2000" spans="2:4" x14ac:dyDescent="0.35">
      <c r="B2000" s="43">
        <v>41545</v>
      </c>
      <c r="C2000" s="46">
        <v>-0.1129</v>
      </c>
      <c r="D2000" s="3"/>
    </row>
    <row r="2001" spans="2:4" x14ac:dyDescent="0.35">
      <c r="B2001" s="43">
        <v>41551</v>
      </c>
      <c r="C2001" s="46">
        <v>0.27112500000000006</v>
      </c>
      <c r="D2001" s="3"/>
    </row>
    <row r="2002" spans="2:4" x14ac:dyDescent="0.35">
      <c r="B2002" s="43">
        <v>41552</v>
      </c>
      <c r="C2002" s="46">
        <v>0.19938100000000003</v>
      </c>
      <c r="D2002" s="3"/>
    </row>
    <row r="2003" spans="2:4" x14ac:dyDescent="0.35">
      <c r="B2003" s="43">
        <v>41553</v>
      </c>
      <c r="C2003" s="46">
        <v>0.12150100000000008</v>
      </c>
      <c r="D2003" s="3"/>
    </row>
    <row r="2004" spans="2:4" x14ac:dyDescent="0.35">
      <c r="B2004" s="43">
        <v>41554</v>
      </c>
      <c r="C2004" s="46">
        <v>-9.4675000000000065E-2</v>
      </c>
      <c r="D2004" s="3"/>
    </row>
    <row r="2005" spans="2:4" x14ac:dyDescent="0.35">
      <c r="B2005" s="43">
        <v>41555</v>
      </c>
      <c r="C2005" s="46">
        <v>-0.20087499999999991</v>
      </c>
      <c r="D2005" s="3"/>
    </row>
    <row r="2006" spans="2:4" x14ac:dyDescent="0.35">
      <c r="B2006" s="43">
        <v>42111</v>
      </c>
      <c r="C2006" s="46">
        <v>0.80981300000000001</v>
      </c>
      <c r="D2006" s="3"/>
    </row>
    <row r="2007" spans="2:4" x14ac:dyDescent="0.35">
      <c r="B2007" s="43">
        <v>42112</v>
      </c>
      <c r="C2007" s="46">
        <v>0.73806900000000009</v>
      </c>
      <c r="D2007" s="3"/>
    </row>
    <row r="2008" spans="2:4" x14ac:dyDescent="0.35">
      <c r="B2008" s="43">
        <v>42113</v>
      </c>
      <c r="C2008" s="46">
        <v>0.66018900000000003</v>
      </c>
      <c r="D2008" s="3"/>
    </row>
    <row r="2009" spans="2:4" x14ac:dyDescent="0.35">
      <c r="B2009" s="43">
        <v>42114</v>
      </c>
      <c r="C2009" s="46">
        <v>0.44401299999999999</v>
      </c>
      <c r="D2009" s="3"/>
    </row>
    <row r="2010" spans="2:4" x14ac:dyDescent="0.35">
      <c r="B2010" s="43">
        <v>42115</v>
      </c>
      <c r="C2010" s="46">
        <v>0.33781300000000003</v>
      </c>
      <c r="D2010" s="3"/>
    </row>
    <row r="2011" spans="2:4" x14ac:dyDescent="0.35">
      <c r="B2011" s="43">
        <v>42121</v>
      </c>
      <c r="C2011" s="46">
        <v>0.75038099999999996</v>
      </c>
      <c r="D2011" s="3"/>
    </row>
    <row r="2012" spans="2:4" x14ac:dyDescent="0.35">
      <c r="B2012" s="43">
        <v>42122</v>
      </c>
      <c r="C2012" s="46">
        <v>0.67863700000000005</v>
      </c>
      <c r="D2012" s="3"/>
    </row>
    <row r="2013" spans="2:4" x14ac:dyDescent="0.35">
      <c r="B2013" s="43">
        <v>42123</v>
      </c>
      <c r="C2013" s="46">
        <v>0.60075699999999999</v>
      </c>
      <c r="D2013" s="3"/>
    </row>
    <row r="2014" spans="2:4" x14ac:dyDescent="0.35">
      <c r="B2014" s="43">
        <v>42124</v>
      </c>
      <c r="C2014" s="46">
        <v>0.38458100000000006</v>
      </c>
      <c r="D2014" s="3"/>
    </row>
    <row r="2015" spans="2:4" x14ac:dyDescent="0.35">
      <c r="B2015" s="43">
        <v>42125</v>
      </c>
      <c r="C2015" s="46">
        <v>0.27838099999999999</v>
      </c>
      <c r="D2015" s="3"/>
    </row>
    <row r="2016" spans="2:4" x14ac:dyDescent="0.35">
      <c r="B2016" s="43">
        <v>42131</v>
      </c>
      <c r="C2016" s="46">
        <v>0.68586599999999998</v>
      </c>
      <c r="D2016" s="3"/>
    </row>
    <row r="2017" spans="2:4" x14ac:dyDescent="0.35">
      <c r="B2017" s="43">
        <v>42132</v>
      </c>
      <c r="C2017" s="46">
        <v>0.61412200000000006</v>
      </c>
      <c r="D2017" s="3"/>
    </row>
    <row r="2018" spans="2:4" x14ac:dyDescent="0.35">
      <c r="B2018" s="43">
        <v>42133</v>
      </c>
      <c r="C2018" s="46">
        <v>0.536242</v>
      </c>
      <c r="D2018" s="3"/>
    </row>
    <row r="2019" spans="2:4" x14ac:dyDescent="0.35">
      <c r="B2019" s="43">
        <v>42134</v>
      </c>
      <c r="C2019" s="46">
        <v>0.32006599999999996</v>
      </c>
      <c r="D2019" s="3"/>
    </row>
    <row r="2020" spans="2:4" x14ac:dyDescent="0.35">
      <c r="B2020" s="43">
        <v>42135</v>
      </c>
      <c r="C2020" s="46">
        <v>0.213866</v>
      </c>
      <c r="D2020" s="3"/>
    </row>
    <row r="2021" spans="2:4" x14ac:dyDescent="0.35">
      <c r="B2021" s="43">
        <v>42141</v>
      </c>
      <c r="C2021" s="46">
        <v>0.50678800000000002</v>
      </c>
      <c r="D2021" s="3"/>
    </row>
    <row r="2022" spans="2:4" x14ac:dyDescent="0.35">
      <c r="B2022" s="43">
        <v>42142</v>
      </c>
      <c r="C2022" s="46">
        <v>0.43504399999999999</v>
      </c>
      <c r="D2022" s="3"/>
    </row>
    <row r="2023" spans="2:4" x14ac:dyDescent="0.35">
      <c r="B2023" s="43">
        <v>42143</v>
      </c>
      <c r="C2023" s="46">
        <v>0.35716399999999993</v>
      </c>
      <c r="D2023" s="3"/>
    </row>
    <row r="2024" spans="2:4" x14ac:dyDescent="0.35">
      <c r="B2024" s="43">
        <v>42144</v>
      </c>
      <c r="C2024" s="46">
        <v>0.14098799999999989</v>
      </c>
      <c r="D2024" s="3"/>
    </row>
    <row r="2025" spans="2:4" x14ac:dyDescent="0.35">
      <c r="B2025" s="43">
        <v>42145</v>
      </c>
      <c r="C2025" s="46">
        <v>3.4788000000000041E-2</v>
      </c>
      <c r="D2025" s="3"/>
    </row>
    <row r="2026" spans="2:4" x14ac:dyDescent="0.35">
      <c r="B2026" s="43">
        <v>42151</v>
      </c>
      <c r="C2026" s="46">
        <v>0.41881299999999999</v>
      </c>
      <c r="D2026" s="3"/>
    </row>
    <row r="2027" spans="2:4" x14ac:dyDescent="0.35">
      <c r="B2027" s="43">
        <v>42152</v>
      </c>
      <c r="C2027" s="46">
        <v>0.34706899999999996</v>
      </c>
      <c r="D2027" s="3"/>
    </row>
    <row r="2028" spans="2:4" x14ac:dyDescent="0.35">
      <c r="B2028" s="43">
        <v>42153</v>
      </c>
      <c r="C2028" s="46">
        <v>0.26918900000000001</v>
      </c>
      <c r="D2028" s="3"/>
    </row>
    <row r="2029" spans="2:4" x14ac:dyDescent="0.35">
      <c r="B2029" s="43">
        <v>42154</v>
      </c>
      <c r="C2029" s="46">
        <v>5.3012999999999977E-2</v>
      </c>
      <c r="D2029" s="3"/>
    </row>
    <row r="2030" spans="2:4" x14ac:dyDescent="0.35">
      <c r="B2030" s="43">
        <v>42155</v>
      </c>
      <c r="C2030" s="46">
        <v>-5.3186999999999873E-2</v>
      </c>
      <c r="D2030" s="3"/>
    </row>
    <row r="2031" spans="2:4" x14ac:dyDescent="0.35">
      <c r="B2031" s="43">
        <v>42211</v>
      </c>
      <c r="C2031" s="46">
        <v>0.782605</v>
      </c>
      <c r="D2031" s="3"/>
    </row>
    <row r="2032" spans="2:4" x14ac:dyDescent="0.35">
      <c r="B2032" s="43">
        <v>42212</v>
      </c>
      <c r="C2032" s="46">
        <v>0.71086099999999997</v>
      </c>
      <c r="D2032" s="3"/>
    </row>
    <row r="2033" spans="2:4" x14ac:dyDescent="0.35">
      <c r="B2033" s="43">
        <v>42213</v>
      </c>
      <c r="C2033" s="46">
        <v>0.63298100000000002</v>
      </c>
      <c r="D2033" s="3"/>
    </row>
    <row r="2034" spans="2:4" x14ac:dyDescent="0.35">
      <c r="B2034" s="43">
        <v>42214</v>
      </c>
      <c r="C2034" s="46">
        <v>0.41680499999999998</v>
      </c>
      <c r="D2034" s="3"/>
    </row>
    <row r="2035" spans="2:4" x14ac:dyDescent="0.35">
      <c r="B2035" s="43">
        <v>42215</v>
      </c>
      <c r="C2035" s="46">
        <v>0.31060500000000002</v>
      </c>
      <c r="D2035" s="3"/>
    </row>
    <row r="2036" spans="2:4" x14ac:dyDescent="0.35">
      <c r="B2036" s="43">
        <v>42221</v>
      </c>
      <c r="C2036" s="46">
        <v>0.72317300000000007</v>
      </c>
      <c r="D2036" s="3"/>
    </row>
    <row r="2037" spans="2:4" x14ac:dyDescent="0.35">
      <c r="B2037" s="43">
        <v>42222</v>
      </c>
      <c r="C2037" s="46">
        <v>0.65142900000000004</v>
      </c>
      <c r="D2037" s="3"/>
    </row>
    <row r="2038" spans="2:4" x14ac:dyDescent="0.35">
      <c r="B2038" s="43">
        <v>42223</v>
      </c>
      <c r="C2038" s="46">
        <v>0.57354899999999998</v>
      </c>
      <c r="D2038" s="3"/>
    </row>
    <row r="2039" spans="2:4" x14ac:dyDescent="0.35">
      <c r="B2039" s="43">
        <v>42224</v>
      </c>
      <c r="C2039" s="46">
        <v>0.35737299999999994</v>
      </c>
      <c r="D2039" s="3"/>
    </row>
    <row r="2040" spans="2:4" x14ac:dyDescent="0.35">
      <c r="B2040" s="43">
        <v>42225</v>
      </c>
      <c r="C2040" s="46">
        <v>0.25117300000000009</v>
      </c>
      <c r="D2040" s="3"/>
    </row>
    <row r="2041" spans="2:4" x14ac:dyDescent="0.35">
      <c r="B2041" s="43">
        <v>42231</v>
      </c>
      <c r="C2041" s="46">
        <v>0.65865799999999997</v>
      </c>
      <c r="D2041" s="3"/>
    </row>
    <row r="2042" spans="2:4" x14ac:dyDescent="0.35">
      <c r="B2042" s="43">
        <v>42232</v>
      </c>
      <c r="C2042" s="46">
        <v>0.58691399999999994</v>
      </c>
      <c r="D2042" s="3"/>
    </row>
    <row r="2043" spans="2:4" x14ac:dyDescent="0.35">
      <c r="B2043" s="43">
        <v>42233</v>
      </c>
      <c r="C2043" s="46">
        <v>0.50903399999999999</v>
      </c>
      <c r="D2043" s="3"/>
    </row>
    <row r="2044" spans="2:4" x14ac:dyDescent="0.35">
      <c r="B2044" s="43">
        <v>42234</v>
      </c>
      <c r="C2044" s="46">
        <v>0.29285799999999995</v>
      </c>
      <c r="D2044" s="3"/>
    </row>
    <row r="2045" spans="2:4" x14ac:dyDescent="0.35">
      <c r="B2045" s="43">
        <v>42235</v>
      </c>
      <c r="C2045" s="46">
        <v>0.18665799999999999</v>
      </c>
      <c r="D2045" s="3"/>
    </row>
    <row r="2046" spans="2:4" x14ac:dyDescent="0.35">
      <c r="B2046" s="43">
        <v>42241</v>
      </c>
      <c r="C2046" s="46">
        <v>0.4795799999999999</v>
      </c>
      <c r="D2046" s="3"/>
    </row>
    <row r="2047" spans="2:4" x14ac:dyDescent="0.35">
      <c r="B2047" s="43">
        <v>42242</v>
      </c>
      <c r="C2047" s="46">
        <v>0.40783599999999987</v>
      </c>
      <c r="D2047" s="3"/>
    </row>
    <row r="2048" spans="2:4" x14ac:dyDescent="0.35">
      <c r="B2048" s="43">
        <v>42243</v>
      </c>
      <c r="C2048" s="46">
        <v>0.32995599999999992</v>
      </c>
      <c r="D2048" s="3"/>
    </row>
    <row r="2049" spans="2:4" x14ac:dyDescent="0.35">
      <c r="B2049" s="43">
        <v>42244</v>
      </c>
      <c r="C2049" s="46">
        <v>0.11377999999999988</v>
      </c>
      <c r="D2049" s="3"/>
    </row>
    <row r="2050" spans="2:4" x14ac:dyDescent="0.35">
      <c r="B2050" s="43">
        <v>42245</v>
      </c>
      <c r="C2050" s="46">
        <v>7.5799999999999201E-3</v>
      </c>
      <c r="D2050" s="3"/>
    </row>
    <row r="2051" spans="2:4" x14ac:dyDescent="0.35">
      <c r="B2051" s="43">
        <v>42251</v>
      </c>
      <c r="C2051" s="46">
        <v>0.39160499999999998</v>
      </c>
      <c r="D2051" s="3"/>
    </row>
    <row r="2052" spans="2:4" x14ac:dyDescent="0.35">
      <c r="B2052" s="43">
        <v>42252</v>
      </c>
      <c r="C2052" s="46">
        <v>0.31986099999999995</v>
      </c>
      <c r="D2052" s="3"/>
    </row>
    <row r="2053" spans="2:4" x14ac:dyDescent="0.35">
      <c r="B2053" s="43">
        <v>42253</v>
      </c>
      <c r="C2053" s="46">
        <v>0.241981</v>
      </c>
      <c r="D2053" s="3"/>
    </row>
    <row r="2054" spans="2:4" x14ac:dyDescent="0.35">
      <c r="B2054" s="43">
        <v>42254</v>
      </c>
      <c r="C2054" s="46">
        <v>2.5804999999999967E-2</v>
      </c>
      <c r="D2054" s="3"/>
    </row>
    <row r="2055" spans="2:4" x14ac:dyDescent="0.35">
      <c r="B2055" s="43">
        <v>42255</v>
      </c>
      <c r="C2055" s="46">
        <v>-8.0394999999999994E-2</v>
      </c>
      <c r="D2055" s="3"/>
    </row>
    <row r="2056" spans="2:4" x14ac:dyDescent="0.35">
      <c r="B2056" s="43">
        <v>42311</v>
      </c>
      <c r="C2056" s="46">
        <v>0.75307000000000002</v>
      </c>
      <c r="D2056" s="3"/>
    </row>
    <row r="2057" spans="2:4" x14ac:dyDescent="0.35">
      <c r="B2057" s="43">
        <v>42312</v>
      </c>
      <c r="C2057" s="46">
        <v>0.6813260000000001</v>
      </c>
      <c r="D2057" s="3"/>
    </row>
    <row r="2058" spans="2:4" x14ac:dyDescent="0.35">
      <c r="B2058" s="43">
        <v>42313</v>
      </c>
      <c r="C2058" s="46">
        <v>0.60344600000000004</v>
      </c>
      <c r="D2058" s="3"/>
    </row>
    <row r="2059" spans="2:4" x14ac:dyDescent="0.35">
      <c r="B2059" s="43">
        <v>42314</v>
      </c>
      <c r="C2059" s="46">
        <v>0.38727</v>
      </c>
      <c r="D2059" s="3"/>
    </row>
    <row r="2060" spans="2:4" x14ac:dyDescent="0.35">
      <c r="B2060" s="43">
        <v>42315</v>
      </c>
      <c r="C2060" s="46">
        <v>0.28107000000000004</v>
      </c>
      <c r="D2060" s="3"/>
    </row>
    <row r="2061" spans="2:4" x14ac:dyDescent="0.35">
      <c r="B2061" s="43">
        <v>42321</v>
      </c>
      <c r="C2061" s="46">
        <v>0.69363799999999998</v>
      </c>
      <c r="D2061" s="3"/>
    </row>
    <row r="2062" spans="2:4" x14ac:dyDescent="0.35">
      <c r="B2062" s="43">
        <v>42322</v>
      </c>
      <c r="C2062" s="46">
        <v>0.62189400000000006</v>
      </c>
      <c r="D2062" s="3"/>
    </row>
    <row r="2063" spans="2:4" x14ac:dyDescent="0.35">
      <c r="B2063" s="43">
        <v>42323</v>
      </c>
      <c r="C2063" s="46">
        <v>0.544014</v>
      </c>
      <c r="D2063" s="3"/>
    </row>
    <row r="2064" spans="2:4" x14ac:dyDescent="0.35">
      <c r="B2064" s="43">
        <v>42324</v>
      </c>
      <c r="C2064" s="46">
        <v>0.32783800000000007</v>
      </c>
      <c r="D2064" s="3"/>
    </row>
    <row r="2065" spans="2:4" x14ac:dyDescent="0.35">
      <c r="B2065" s="43">
        <v>42325</v>
      </c>
      <c r="C2065" s="46">
        <v>0.221638</v>
      </c>
      <c r="D2065" s="3"/>
    </row>
    <row r="2066" spans="2:4" x14ac:dyDescent="0.35">
      <c r="B2066" s="43">
        <v>42331</v>
      </c>
      <c r="C2066" s="46">
        <v>0.62912299999999999</v>
      </c>
      <c r="D2066" s="3"/>
    </row>
    <row r="2067" spans="2:4" x14ac:dyDescent="0.35">
      <c r="B2067" s="43">
        <v>42332</v>
      </c>
      <c r="C2067" s="46">
        <v>0.55737900000000007</v>
      </c>
      <c r="D2067" s="3"/>
    </row>
    <row r="2068" spans="2:4" x14ac:dyDescent="0.35">
      <c r="B2068" s="43">
        <v>42333</v>
      </c>
      <c r="C2068" s="46">
        <v>0.47949900000000001</v>
      </c>
      <c r="D2068" s="3"/>
    </row>
    <row r="2069" spans="2:4" x14ac:dyDescent="0.35">
      <c r="B2069" s="43">
        <v>42334</v>
      </c>
      <c r="C2069" s="46">
        <v>0.26332299999999997</v>
      </c>
      <c r="D2069" s="3"/>
    </row>
    <row r="2070" spans="2:4" x14ac:dyDescent="0.35">
      <c r="B2070" s="43">
        <v>42335</v>
      </c>
      <c r="C2070" s="46">
        <v>0.15712300000000001</v>
      </c>
      <c r="D2070" s="3"/>
    </row>
    <row r="2071" spans="2:4" x14ac:dyDescent="0.35">
      <c r="B2071" s="43">
        <v>42341</v>
      </c>
      <c r="C2071" s="46">
        <v>0.45004500000000003</v>
      </c>
      <c r="D2071" s="3"/>
    </row>
    <row r="2072" spans="2:4" x14ac:dyDescent="0.35">
      <c r="B2072" s="43">
        <v>42342</v>
      </c>
      <c r="C2072" s="46">
        <v>0.378301</v>
      </c>
      <c r="D2072" s="3"/>
    </row>
    <row r="2073" spans="2:4" x14ac:dyDescent="0.35">
      <c r="B2073" s="43">
        <v>42343</v>
      </c>
      <c r="C2073" s="46">
        <v>0.30042100000000005</v>
      </c>
      <c r="D2073" s="3"/>
    </row>
    <row r="2074" spans="2:4" x14ac:dyDescent="0.35">
      <c r="B2074" s="43">
        <v>42344</v>
      </c>
      <c r="C2074" s="46">
        <v>8.4245000000000014E-2</v>
      </c>
      <c r="D2074" s="3"/>
    </row>
    <row r="2075" spans="2:4" x14ac:dyDescent="0.35">
      <c r="B2075" s="43">
        <v>42345</v>
      </c>
      <c r="C2075" s="46">
        <v>-2.1954999999999947E-2</v>
      </c>
      <c r="D2075" s="3"/>
    </row>
    <row r="2076" spans="2:4" x14ac:dyDescent="0.35">
      <c r="B2076" s="43">
        <v>42351</v>
      </c>
      <c r="C2076" s="46">
        <v>0.36207</v>
      </c>
      <c r="D2076" s="3"/>
    </row>
    <row r="2077" spans="2:4" x14ac:dyDescent="0.35">
      <c r="B2077" s="43">
        <v>42352</v>
      </c>
      <c r="C2077" s="46">
        <v>0.29032599999999997</v>
      </c>
      <c r="D2077" s="3"/>
    </row>
    <row r="2078" spans="2:4" x14ac:dyDescent="0.35">
      <c r="B2078" s="43">
        <v>42353</v>
      </c>
      <c r="C2078" s="46">
        <v>0.21244600000000002</v>
      </c>
      <c r="D2078" s="3"/>
    </row>
    <row r="2079" spans="2:4" x14ac:dyDescent="0.35">
      <c r="B2079" s="43">
        <v>42354</v>
      </c>
      <c r="C2079" s="46">
        <v>-3.7300000000000111E-3</v>
      </c>
      <c r="D2079" s="3"/>
    </row>
    <row r="2080" spans="2:4" x14ac:dyDescent="0.35">
      <c r="B2080" s="43">
        <v>42355</v>
      </c>
      <c r="C2080" s="46">
        <v>-0.10992999999999986</v>
      </c>
      <c r="D2080" s="3"/>
    </row>
    <row r="2081" spans="2:4" x14ac:dyDescent="0.35">
      <c r="B2081" s="43">
        <v>42411</v>
      </c>
      <c r="C2081" s="46">
        <v>0.67108800000000002</v>
      </c>
      <c r="D2081" s="3"/>
    </row>
    <row r="2082" spans="2:4" x14ac:dyDescent="0.35">
      <c r="B2082" s="43">
        <v>42412</v>
      </c>
      <c r="C2082" s="46">
        <v>0.5993440000000001</v>
      </c>
      <c r="D2082" s="3"/>
    </row>
    <row r="2083" spans="2:4" x14ac:dyDescent="0.35">
      <c r="B2083" s="43">
        <v>42413</v>
      </c>
      <c r="C2083" s="46">
        <v>0.52146400000000004</v>
      </c>
      <c r="D2083" s="3"/>
    </row>
    <row r="2084" spans="2:4" x14ac:dyDescent="0.35">
      <c r="B2084" s="43">
        <v>42414</v>
      </c>
      <c r="C2084" s="46">
        <v>0.305288</v>
      </c>
      <c r="D2084" s="3"/>
    </row>
    <row r="2085" spans="2:4" x14ac:dyDescent="0.35">
      <c r="B2085" s="43">
        <v>42415</v>
      </c>
      <c r="C2085" s="46">
        <v>0.19908800000000004</v>
      </c>
      <c r="D2085" s="3"/>
    </row>
    <row r="2086" spans="2:4" x14ac:dyDescent="0.35">
      <c r="B2086" s="43">
        <v>42421</v>
      </c>
      <c r="C2086" s="46">
        <v>0.61165599999999998</v>
      </c>
      <c r="D2086" s="3"/>
    </row>
    <row r="2087" spans="2:4" x14ac:dyDescent="0.35">
      <c r="B2087" s="43">
        <v>42422</v>
      </c>
      <c r="C2087" s="46">
        <v>0.53991200000000006</v>
      </c>
      <c r="D2087" s="3"/>
    </row>
    <row r="2088" spans="2:4" x14ac:dyDescent="0.35">
      <c r="B2088" s="43">
        <v>42423</v>
      </c>
      <c r="C2088" s="46">
        <v>0.462032</v>
      </c>
      <c r="D2088" s="3"/>
    </row>
    <row r="2089" spans="2:4" x14ac:dyDescent="0.35">
      <c r="B2089" s="43">
        <v>42424</v>
      </c>
      <c r="C2089" s="46">
        <v>0.24585600000000007</v>
      </c>
      <c r="D2089" s="3"/>
    </row>
    <row r="2090" spans="2:4" x14ac:dyDescent="0.35">
      <c r="B2090" s="43">
        <v>42425</v>
      </c>
      <c r="C2090" s="46">
        <v>0.139656</v>
      </c>
      <c r="D2090" s="3"/>
    </row>
    <row r="2091" spans="2:4" x14ac:dyDescent="0.35">
      <c r="B2091" s="43">
        <v>42431</v>
      </c>
      <c r="C2091" s="46">
        <v>0.54714099999999999</v>
      </c>
      <c r="D2091" s="3"/>
    </row>
    <row r="2092" spans="2:4" x14ac:dyDescent="0.35">
      <c r="B2092" s="43">
        <v>42432</v>
      </c>
      <c r="C2092" s="46">
        <v>0.47539699999999996</v>
      </c>
      <c r="D2092" s="3"/>
    </row>
    <row r="2093" spans="2:4" x14ac:dyDescent="0.35">
      <c r="B2093" s="43">
        <v>42433</v>
      </c>
      <c r="C2093" s="46">
        <v>0.39751700000000001</v>
      </c>
      <c r="D2093" s="3"/>
    </row>
    <row r="2094" spans="2:4" x14ac:dyDescent="0.35">
      <c r="B2094" s="43">
        <v>42434</v>
      </c>
      <c r="C2094" s="46">
        <v>0.18134099999999997</v>
      </c>
      <c r="D2094" s="3"/>
    </row>
    <row r="2095" spans="2:4" x14ac:dyDescent="0.35">
      <c r="B2095" s="43">
        <v>42435</v>
      </c>
      <c r="C2095" s="46">
        <v>7.5141000000000013E-2</v>
      </c>
      <c r="D2095" s="3"/>
    </row>
    <row r="2096" spans="2:4" x14ac:dyDescent="0.35">
      <c r="B2096" s="43">
        <v>42441</v>
      </c>
      <c r="C2096" s="46">
        <v>0.36806300000000003</v>
      </c>
      <c r="D2096" s="3"/>
    </row>
    <row r="2097" spans="2:4" x14ac:dyDescent="0.35">
      <c r="B2097" s="43">
        <v>42442</v>
      </c>
      <c r="C2097" s="46">
        <v>0.296319</v>
      </c>
      <c r="D2097" s="3"/>
    </row>
    <row r="2098" spans="2:4" x14ac:dyDescent="0.35">
      <c r="B2098" s="43">
        <v>42443</v>
      </c>
      <c r="C2098" s="46">
        <v>0.21843900000000005</v>
      </c>
      <c r="D2098" s="3"/>
    </row>
    <row r="2099" spans="2:4" x14ac:dyDescent="0.35">
      <c r="B2099" s="43">
        <v>42444</v>
      </c>
      <c r="C2099" s="46">
        <v>2.263000000000015E-3</v>
      </c>
      <c r="D2099" s="3"/>
    </row>
    <row r="2100" spans="2:4" x14ac:dyDescent="0.35">
      <c r="B2100" s="43">
        <v>42445</v>
      </c>
      <c r="C2100" s="46">
        <v>-0.10393699999999995</v>
      </c>
      <c r="D2100" s="3"/>
    </row>
    <row r="2101" spans="2:4" x14ac:dyDescent="0.35">
      <c r="B2101" s="43">
        <v>42451</v>
      </c>
      <c r="C2101" s="46">
        <v>0.280088</v>
      </c>
      <c r="D2101" s="3"/>
    </row>
    <row r="2102" spans="2:4" x14ac:dyDescent="0.35">
      <c r="B2102" s="43">
        <v>42452</v>
      </c>
      <c r="C2102" s="46">
        <v>0.20834399999999997</v>
      </c>
      <c r="D2102" s="3"/>
    </row>
    <row r="2103" spans="2:4" x14ac:dyDescent="0.35">
      <c r="B2103" s="43">
        <v>42453</v>
      </c>
      <c r="C2103" s="46">
        <v>0.13046400000000002</v>
      </c>
      <c r="D2103" s="3"/>
    </row>
    <row r="2104" spans="2:4" x14ac:dyDescent="0.35">
      <c r="B2104" s="43">
        <v>42454</v>
      </c>
      <c r="C2104" s="46">
        <v>-8.571200000000001E-2</v>
      </c>
      <c r="D2104" s="3"/>
    </row>
    <row r="2105" spans="2:4" x14ac:dyDescent="0.35">
      <c r="B2105" s="43">
        <v>42455</v>
      </c>
      <c r="C2105" s="46">
        <v>-0.19191199999999986</v>
      </c>
      <c r="D2105" s="3"/>
    </row>
    <row r="2106" spans="2:4" x14ac:dyDescent="0.35">
      <c r="B2106" s="43">
        <v>42511</v>
      </c>
      <c r="C2106" s="46">
        <v>0.63081300000000007</v>
      </c>
      <c r="D2106" s="3"/>
    </row>
    <row r="2107" spans="2:4" x14ac:dyDescent="0.35">
      <c r="B2107" s="43">
        <v>42512</v>
      </c>
      <c r="C2107" s="46">
        <v>0.55906900000000004</v>
      </c>
      <c r="D2107" s="3"/>
    </row>
    <row r="2108" spans="2:4" x14ac:dyDescent="0.35">
      <c r="B2108" s="43">
        <v>42513</v>
      </c>
      <c r="C2108" s="46">
        <v>0.48118899999999998</v>
      </c>
      <c r="D2108" s="3"/>
    </row>
    <row r="2109" spans="2:4" x14ac:dyDescent="0.35">
      <c r="B2109" s="43">
        <v>42514</v>
      </c>
      <c r="C2109" s="46">
        <v>0.26501299999999994</v>
      </c>
      <c r="D2109" s="3"/>
    </row>
    <row r="2110" spans="2:4" x14ac:dyDescent="0.35">
      <c r="B2110" s="43">
        <v>42515</v>
      </c>
      <c r="C2110" s="46">
        <v>0.15881300000000009</v>
      </c>
      <c r="D2110" s="3"/>
    </row>
    <row r="2111" spans="2:4" x14ac:dyDescent="0.35">
      <c r="B2111" s="43">
        <v>42521</v>
      </c>
      <c r="C2111" s="46">
        <v>0.57138100000000003</v>
      </c>
      <c r="D2111" s="3"/>
    </row>
    <row r="2112" spans="2:4" x14ac:dyDescent="0.35">
      <c r="B2112" s="43">
        <v>42522</v>
      </c>
      <c r="C2112" s="46">
        <v>0.499637</v>
      </c>
      <c r="D2112" s="3"/>
    </row>
    <row r="2113" spans="2:4" x14ac:dyDescent="0.35">
      <c r="B2113" s="43">
        <v>42523</v>
      </c>
      <c r="C2113" s="46">
        <v>0.42175700000000005</v>
      </c>
      <c r="D2113" s="3"/>
    </row>
    <row r="2114" spans="2:4" x14ac:dyDescent="0.35">
      <c r="B2114" s="43">
        <v>42524</v>
      </c>
      <c r="C2114" s="46">
        <v>0.20558100000000001</v>
      </c>
      <c r="D2114" s="3"/>
    </row>
    <row r="2115" spans="2:4" x14ac:dyDescent="0.35">
      <c r="B2115" s="43">
        <v>42525</v>
      </c>
      <c r="C2115" s="46">
        <v>9.9381000000000053E-2</v>
      </c>
      <c r="D2115" s="3"/>
    </row>
    <row r="2116" spans="2:4" x14ac:dyDescent="0.35">
      <c r="B2116" s="43">
        <v>42531</v>
      </c>
      <c r="C2116" s="46">
        <v>0.50686600000000004</v>
      </c>
      <c r="D2116" s="3"/>
    </row>
    <row r="2117" spans="2:4" x14ac:dyDescent="0.35">
      <c r="B2117" s="43">
        <v>42532</v>
      </c>
      <c r="C2117" s="46">
        <v>0.43512200000000001</v>
      </c>
      <c r="D2117" s="3"/>
    </row>
    <row r="2118" spans="2:4" x14ac:dyDescent="0.35">
      <c r="B2118" s="43">
        <v>42533</v>
      </c>
      <c r="C2118" s="46">
        <v>0.35724200000000006</v>
      </c>
      <c r="D2118" s="3"/>
    </row>
    <row r="2119" spans="2:4" x14ac:dyDescent="0.35">
      <c r="B2119" s="43">
        <v>42534</v>
      </c>
      <c r="C2119" s="46">
        <v>0.14106600000000002</v>
      </c>
      <c r="D2119" s="3"/>
    </row>
    <row r="2120" spans="2:4" x14ac:dyDescent="0.35">
      <c r="B2120" s="43">
        <v>42535</v>
      </c>
      <c r="C2120" s="46">
        <v>3.4866000000000064E-2</v>
      </c>
      <c r="D2120" s="3"/>
    </row>
    <row r="2121" spans="2:4" x14ac:dyDescent="0.35">
      <c r="B2121" s="43">
        <v>42541</v>
      </c>
      <c r="C2121" s="46">
        <v>0.32778799999999997</v>
      </c>
      <c r="D2121" s="3"/>
    </row>
    <row r="2122" spans="2:4" x14ac:dyDescent="0.35">
      <c r="B2122" s="43">
        <v>42542</v>
      </c>
      <c r="C2122" s="46">
        <v>0.25604399999999994</v>
      </c>
      <c r="D2122" s="3"/>
    </row>
    <row r="2123" spans="2:4" x14ac:dyDescent="0.35">
      <c r="B2123" s="43">
        <v>42543</v>
      </c>
      <c r="C2123" s="46">
        <v>0.17816399999999999</v>
      </c>
      <c r="D2123" s="3"/>
    </row>
    <row r="2124" spans="2:4" x14ac:dyDescent="0.35">
      <c r="B2124" s="43">
        <v>42544</v>
      </c>
      <c r="C2124" s="46">
        <v>-3.8012000000000157E-2</v>
      </c>
      <c r="D2124" s="3"/>
    </row>
    <row r="2125" spans="2:4" x14ac:dyDescent="0.35">
      <c r="B2125" s="43">
        <v>42545</v>
      </c>
      <c r="C2125" s="46">
        <v>-0.14421200000000001</v>
      </c>
      <c r="D2125" s="3"/>
    </row>
    <row r="2126" spans="2:4" x14ac:dyDescent="0.35">
      <c r="B2126" s="43">
        <v>42551</v>
      </c>
      <c r="C2126" s="46">
        <v>0.23981300000000005</v>
      </c>
      <c r="D2126" s="3"/>
    </row>
    <row r="2127" spans="2:4" x14ac:dyDescent="0.35">
      <c r="B2127" s="43">
        <v>42552</v>
      </c>
      <c r="C2127" s="46">
        <v>0.16806900000000002</v>
      </c>
      <c r="D2127" s="3"/>
    </row>
    <row r="2128" spans="2:4" x14ac:dyDescent="0.35">
      <c r="B2128" s="43">
        <v>42553</v>
      </c>
      <c r="C2128" s="46">
        <v>9.0189000000000075E-2</v>
      </c>
      <c r="D2128" s="3"/>
    </row>
    <row r="2129" spans="2:4" x14ac:dyDescent="0.35">
      <c r="B2129" s="43">
        <v>42554</v>
      </c>
      <c r="C2129" s="46">
        <v>-0.12598699999999985</v>
      </c>
      <c r="D2129" s="3"/>
    </row>
    <row r="2130" spans="2:4" x14ac:dyDescent="0.35">
      <c r="B2130" s="43">
        <v>42555</v>
      </c>
      <c r="C2130" s="46">
        <v>-0.23218699999999992</v>
      </c>
      <c r="D2130" s="3"/>
    </row>
    <row r="2131" spans="2:4" x14ac:dyDescent="0.35">
      <c r="B2131" s="43">
        <v>43111</v>
      </c>
      <c r="C2131" s="46">
        <v>0.77582300000000004</v>
      </c>
      <c r="D2131" s="3"/>
    </row>
    <row r="2132" spans="2:4" x14ac:dyDescent="0.35">
      <c r="B2132" s="43">
        <v>43112</v>
      </c>
      <c r="C2132" s="46">
        <v>0.70407900000000001</v>
      </c>
      <c r="D2132" s="3"/>
    </row>
    <row r="2133" spans="2:4" x14ac:dyDescent="0.35">
      <c r="B2133" s="43">
        <v>43113</v>
      </c>
      <c r="C2133" s="46">
        <v>0.62619899999999995</v>
      </c>
      <c r="D2133" s="3"/>
    </row>
    <row r="2134" spans="2:4" x14ac:dyDescent="0.35">
      <c r="B2134" s="43">
        <v>43114</v>
      </c>
      <c r="C2134" s="46">
        <v>0.41002300000000003</v>
      </c>
      <c r="D2134" s="3"/>
    </row>
    <row r="2135" spans="2:4" x14ac:dyDescent="0.35">
      <c r="B2135" s="43">
        <v>43115</v>
      </c>
      <c r="C2135" s="46">
        <v>0.30382300000000007</v>
      </c>
      <c r="D2135" s="3"/>
    </row>
    <row r="2136" spans="2:4" x14ac:dyDescent="0.35">
      <c r="B2136" s="43">
        <v>43121</v>
      </c>
      <c r="C2136" s="46">
        <v>0.716391</v>
      </c>
      <c r="D2136" s="3"/>
    </row>
    <row r="2137" spans="2:4" x14ac:dyDescent="0.35">
      <c r="B2137" s="43">
        <v>43122</v>
      </c>
      <c r="C2137" s="46">
        <v>0.64464699999999997</v>
      </c>
      <c r="D2137" s="3"/>
    </row>
    <row r="2138" spans="2:4" x14ac:dyDescent="0.35">
      <c r="B2138" s="43">
        <v>43123</v>
      </c>
      <c r="C2138" s="46">
        <v>0.56676700000000002</v>
      </c>
      <c r="D2138" s="3"/>
    </row>
    <row r="2139" spans="2:4" x14ac:dyDescent="0.35">
      <c r="B2139" s="43">
        <v>43124</v>
      </c>
      <c r="C2139" s="46">
        <v>0.35059099999999999</v>
      </c>
      <c r="D2139" s="3"/>
    </row>
    <row r="2140" spans="2:4" x14ac:dyDescent="0.35">
      <c r="B2140" s="43">
        <v>43125</v>
      </c>
      <c r="C2140" s="46">
        <v>0.24439100000000002</v>
      </c>
      <c r="D2140" s="3"/>
    </row>
    <row r="2141" spans="2:4" x14ac:dyDescent="0.35">
      <c r="B2141" s="43">
        <v>43131</v>
      </c>
      <c r="C2141" s="46">
        <v>0.65187600000000001</v>
      </c>
      <c r="D2141" s="3"/>
    </row>
    <row r="2142" spans="2:4" x14ac:dyDescent="0.35">
      <c r="B2142" s="43">
        <v>43132</v>
      </c>
      <c r="C2142" s="46">
        <v>0.58013200000000009</v>
      </c>
      <c r="D2142" s="3"/>
    </row>
    <row r="2143" spans="2:4" x14ac:dyDescent="0.35">
      <c r="B2143" s="43">
        <v>43133</v>
      </c>
      <c r="C2143" s="46">
        <v>0.50225200000000003</v>
      </c>
      <c r="D2143" s="3"/>
    </row>
    <row r="2144" spans="2:4" x14ac:dyDescent="0.35">
      <c r="B2144" s="43">
        <v>43134</v>
      </c>
      <c r="C2144" s="46">
        <v>0.286076</v>
      </c>
      <c r="D2144" s="3"/>
    </row>
    <row r="2145" spans="2:4" x14ac:dyDescent="0.35">
      <c r="B2145" s="43">
        <v>43135</v>
      </c>
      <c r="C2145" s="46">
        <v>0.17987600000000004</v>
      </c>
      <c r="D2145" s="3"/>
    </row>
    <row r="2146" spans="2:4" x14ac:dyDescent="0.35">
      <c r="B2146" s="43">
        <v>43141</v>
      </c>
      <c r="C2146" s="46">
        <v>0.47279799999999994</v>
      </c>
      <c r="D2146" s="3"/>
    </row>
    <row r="2147" spans="2:4" x14ac:dyDescent="0.35">
      <c r="B2147" s="43">
        <v>43142</v>
      </c>
      <c r="C2147" s="46">
        <v>0.40105399999999991</v>
      </c>
      <c r="D2147" s="3"/>
    </row>
    <row r="2148" spans="2:4" x14ac:dyDescent="0.35">
      <c r="B2148" s="43">
        <v>43143</v>
      </c>
      <c r="C2148" s="46">
        <v>0.32317399999999996</v>
      </c>
      <c r="D2148" s="3"/>
    </row>
    <row r="2149" spans="2:4" x14ac:dyDescent="0.35">
      <c r="B2149" s="43">
        <v>43144</v>
      </c>
      <c r="C2149" s="46">
        <v>0.10699799999999993</v>
      </c>
      <c r="D2149" s="3"/>
    </row>
    <row r="2150" spans="2:4" x14ac:dyDescent="0.35">
      <c r="B2150" s="43">
        <v>43145</v>
      </c>
      <c r="C2150" s="46">
        <v>7.979999999999654E-4</v>
      </c>
      <c r="D2150" s="3"/>
    </row>
    <row r="2151" spans="2:4" x14ac:dyDescent="0.35">
      <c r="B2151" s="43">
        <v>43151</v>
      </c>
      <c r="C2151" s="46">
        <v>0.38482300000000003</v>
      </c>
      <c r="D2151" s="3"/>
    </row>
    <row r="2152" spans="2:4" x14ac:dyDescent="0.35">
      <c r="B2152" s="43">
        <v>43152</v>
      </c>
      <c r="C2152" s="46">
        <v>0.313079</v>
      </c>
      <c r="D2152" s="3"/>
    </row>
    <row r="2153" spans="2:4" x14ac:dyDescent="0.35">
      <c r="B2153" s="43">
        <v>43153</v>
      </c>
      <c r="C2153" s="46">
        <v>0.23519900000000005</v>
      </c>
      <c r="D2153" s="3"/>
    </row>
    <row r="2154" spans="2:4" x14ac:dyDescent="0.35">
      <c r="B2154" s="43">
        <v>43154</v>
      </c>
      <c r="C2154" s="46">
        <v>1.9023000000000012E-2</v>
      </c>
      <c r="D2154" s="3"/>
    </row>
    <row r="2155" spans="2:4" x14ac:dyDescent="0.35">
      <c r="B2155" s="43">
        <v>43155</v>
      </c>
      <c r="C2155" s="46">
        <v>-8.717700000000006E-2</v>
      </c>
      <c r="D2155" s="3"/>
    </row>
    <row r="2156" spans="2:4" x14ac:dyDescent="0.35">
      <c r="B2156" s="43">
        <v>43211</v>
      </c>
      <c r="C2156" s="46">
        <v>0.74861500000000003</v>
      </c>
      <c r="D2156" s="3"/>
    </row>
    <row r="2157" spans="2:4" x14ac:dyDescent="0.35">
      <c r="B2157" s="43">
        <v>43212</v>
      </c>
      <c r="C2157" s="46">
        <v>0.676871</v>
      </c>
      <c r="D2157" s="3"/>
    </row>
    <row r="2158" spans="2:4" x14ac:dyDescent="0.35">
      <c r="B2158" s="43">
        <v>43213</v>
      </c>
      <c r="C2158" s="46">
        <v>0.59899100000000005</v>
      </c>
      <c r="D2158" s="3"/>
    </row>
    <row r="2159" spans="2:4" x14ac:dyDescent="0.35">
      <c r="B2159" s="43">
        <v>43214</v>
      </c>
      <c r="C2159" s="46">
        <v>0.38281500000000002</v>
      </c>
      <c r="D2159" s="3"/>
    </row>
    <row r="2160" spans="2:4" x14ac:dyDescent="0.35">
      <c r="B2160" s="43">
        <v>43215</v>
      </c>
      <c r="C2160" s="46">
        <v>0.27661500000000006</v>
      </c>
      <c r="D2160" s="3"/>
    </row>
    <row r="2161" spans="2:4" x14ac:dyDescent="0.35">
      <c r="B2161" s="43">
        <v>43221</v>
      </c>
      <c r="C2161" s="46">
        <v>0.6891830000000001</v>
      </c>
      <c r="D2161" s="3"/>
    </row>
    <row r="2162" spans="2:4" x14ac:dyDescent="0.35">
      <c r="B2162" s="43">
        <v>43222</v>
      </c>
      <c r="C2162" s="46">
        <v>0.61743900000000007</v>
      </c>
      <c r="D2162" s="3"/>
    </row>
    <row r="2163" spans="2:4" x14ac:dyDescent="0.35">
      <c r="B2163" s="43">
        <v>43223</v>
      </c>
      <c r="C2163" s="46">
        <v>0.53955900000000001</v>
      </c>
      <c r="D2163" s="3"/>
    </row>
    <row r="2164" spans="2:4" x14ac:dyDescent="0.35">
      <c r="B2164" s="43">
        <v>43224</v>
      </c>
      <c r="C2164" s="46">
        <v>0.32338299999999998</v>
      </c>
      <c r="D2164" s="3"/>
    </row>
    <row r="2165" spans="2:4" x14ac:dyDescent="0.35">
      <c r="B2165" s="43">
        <v>43225</v>
      </c>
      <c r="C2165" s="46">
        <v>0.21718300000000013</v>
      </c>
      <c r="D2165" s="3"/>
    </row>
    <row r="2166" spans="2:4" x14ac:dyDescent="0.35">
      <c r="B2166" s="43">
        <v>43231</v>
      </c>
      <c r="C2166" s="46">
        <v>0.624668</v>
      </c>
      <c r="D2166" s="3"/>
    </row>
    <row r="2167" spans="2:4" x14ac:dyDescent="0.35">
      <c r="B2167" s="43">
        <v>43232</v>
      </c>
      <c r="C2167" s="46">
        <v>0.55292399999999997</v>
      </c>
      <c r="D2167" s="3"/>
    </row>
    <row r="2168" spans="2:4" x14ac:dyDescent="0.35">
      <c r="B2168" s="43">
        <v>43233</v>
      </c>
      <c r="C2168" s="46">
        <v>0.47504400000000002</v>
      </c>
      <c r="D2168" s="3"/>
    </row>
    <row r="2169" spans="2:4" x14ac:dyDescent="0.35">
      <c r="B2169" s="43">
        <v>43234</v>
      </c>
      <c r="C2169" s="46">
        <v>0.25886799999999999</v>
      </c>
      <c r="D2169" s="3"/>
    </row>
    <row r="2170" spans="2:4" x14ac:dyDescent="0.35">
      <c r="B2170" s="43">
        <v>43235</v>
      </c>
      <c r="C2170" s="46">
        <v>0.15266800000000003</v>
      </c>
      <c r="D2170" s="3"/>
    </row>
    <row r="2171" spans="2:4" x14ac:dyDescent="0.35">
      <c r="B2171" s="43">
        <v>43241</v>
      </c>
      <c r="C2171" s="46">
        <v>0.44558999999999993</v>
      </c>
      <c r="D2171" s="3"/>
    </row>
    <row r="2172" spans="2:4" x14ac:dyDescent="0.35">
      <c r="B2172" s="43">
        <v>43242</v>
      </c>
      <c r="C2172" s="46">
        <v>0.3738459999999999</v>
      </c>
      <c r="D2172" s="3"/>
    </row>
    <row r="2173" spans="2:4" x14ac:dyDescent="0.35">
      <c r="B2173" s="43">
        <v>43243</v>
      </c>
      <c r="C2173" s="46">
        <v>0.29596599999999995</v>
      </c>
      <c r="D2173" s="3"/>
    </row>
    <row r="2174" spans="2:4" x14ac:dyDescent="0.35">
      <c r="B2174" s="43">
        <v>43244</v>
      </c>
      <c r="C2174" s="46">
        <v>7.9789999999999917E-2</v>
      </c>
      <c r="D2174" s="3"/>
    </row>
    <row r="2175" spans="2:4" x14ac:dyDescent="0.35">
      <c r="B2175" s="43">
        <v>43245</v>
      </c>
      <c r="C2175" s="46">
        <v>-2.6410000000000045E-2</v>
      </c>
      <c r="D2175" s="3"/>
    </row>
    <row r="2176" spans="2:4" x14ac:dyDescent="0.35">
      <c r="B2176" s="43">
        <v>43251</v>
      </c>
      <c r="C2176" s="46">
        <v>0.35761500000000002</v>
      </c>
      <c r="D2176" s="3"/>
    </row>
    <row r="2177" spans="2:4" x14ac:dyDescent="0.35">
      <c r="B2177" s="43">
        <v>43252</v>
      </c>
      <c r="C2177" s="46">
        <v>0.28587099999999999</v>
      </c>
      <c r="D2177" s="3"/>
    </row>
    <row r="2178" spans="2:4" x14ac:dyDescent="0.35">
      <c r="B2178" s="43">
        <v>43253</v>
      </c>
      <c r="C2178" s="46">
        <v>0.20799100000000004</v>
      </c>
      <c r="D2178" s="3"/>
    </row>
    <row r="2179" spans="2:4" x14ac:dyDescent="0.35">
      <c r="B2179" s="43">
        <v>43254</v>
      </c>
      <c r="C2179" s="46">
        <v>-8.1850000000001089E-3</v>
      </c>
      <c r="D2179" s="3"/>
    </row>
    <row r="2180" spans="2:4" x14ac:dyDescent="0.35">
      <c r="B2180" s="43">
        <v>43255</v>
      </c>
      <c r="C2180" s="46">
        <v>-0.11438499999999996</v>
      </c>
      <c r="D2180" s="3"/>
    </row>
    <row r="2181" spans="2:4" x14ac:dyDescent="0.35">
      <c r="B2181" s="43">
        <v>43311</v>
      </c>
      <c r="C2181" s="46">
        <v>0.71907999999999994</v>
      </c>
      <c r="D2181" s="3"/>
    </row>
    <row r="2182" spans="2:4" x14ac:dyDescent="0.35">
      <c r="B2182" s="43">
        <v>43312</v>
      </c>
      <c r="C2182" s="46">
        <v>0.64733600000000002</v>
      </c>
      <c r="D2182" s="3"/>
    </row>
    <row r="2183" spans="2:4" x14ac:dyDescent="0.35">
      <c r="B2183" s="43">
        <v>43313</v>
      </c>
      <c r="C2183" s="46">
        <v>0.56945599999999996</v>
      </c>
      <c r="D2183" s="3"/>
    </row>
    <row r="2184" spans="2:4" x14ac:dyDescent="0.35">
      <c r="B2184" s="43">
        <v>43314</v>
      </c>
      <c r="C2184" s="46">
        <v>0.35328000000000004</v>
      </c>
      <c r="D2184" s="3"/>
    </row>
    <row r="2185" spans="2:4" x14ac:dyDescent="0.35">
      <c r="B2185" s="43">
        <v>43315</v>
      </c>
      <c r="C2185" s="46">
        <v>0.24707999999999997</v>
      </c>
      <c r="D2185" s="3"/>
    </row>
    <row r="2186" spans="2:4" x14ac:dyDescent="0.35">
      <c r="B2186" s="43">
        <v>43321</v>
      </c>
      <c r="C2186" s="46">
        <v>0.65964800000000001</v>
      </c>
      <c r="D2186" s="3"/>
    </row>
    <row r="2187" spans="2:4" x14ac:dyDescent="0.35">
      <c r="B2187" s="43">
        <v>43322</v>
      </c>
      <c r="C2187" s="46">
        <v>0.58790399999999998</v>
      </c>
      <c r="D2187" s="3"/>
    </row>
    <row r="2188" spans="2:4" x14ac:dyDescent="0.35">
      <c r="B2188" s="43">
        <v>43323</v>
      </c>
      <c r="C2188" s="46">
        <v>0.51002400000000003</v>
      </c>
      <c r="D2188" s="3"/>
    </row>
    <row r="2189" spans="2:4" x14ac:dyDescent="0.35">
      <c r="B2189" s="43">
        <v>43324</v>
      </c>
      <c r="C2189" s="46">
        <v>0.293848</v>
      </c>
      <c r="D2189" s="3"/>
    </row>
    <row r="2190" spans="2:4" x14ac:dyDescent="0.35">
      <c r="B2190" s="43">
        <v>43325</v>
      </c>
      <c r="C2190" s="46">
        <v>0.18764800000000004</v>
      </c>
      <c r="D2190" s="3"/>
    </row>
    <row r="2191" spans="2:4" x14ac:dyDescent="0.35">
      <c r="B2191" s="43">
        <v>43331</v>
      </c>
      <c r="C2191" s="46">
        <v>0.59513300000000002</v>
      </c>
      <c r="D2191" s="3"/>
    </row>
    <row r="2192" spans="2:4" x14ac:dyDescent="0.35">
      <c r="B2192" s="43">
        <v>43332</v>
      </c>
      <c r="C2192" s="46">
        <v>0.5233890000000001</v>
      </c>
      <c r="D2192" s="3"/>
    </row>
    <row r="2193" spans="2:4" x14ac:dyDescent="0.35">
      <c r="B2193" s="43">
        <v>43333</v>
      </c>
      <c r="C2193" s="46">
        <v>0.44550900000000004</v>
      </c>
      <c r="D2193" s="3"/>
    </row>
    <row r="2194" spans="2:4" x14ac:dyDescent="0.35">
      <c r="B2194" s="43">
        <v>43334</v>
      </c>
      <c r="C2194" s="46">
        <v>0.22933300000000001</v>
      </c>
      <c r="D2194" s="3"/>
    </row>
    <row r="2195" spans="2:4" x14ac:dyDescent="0.35">
      <c r="B2195" s="43">
        <v>43335</v>
      </c>
      <c r="C2195" s="46">
        <v>0.12313300000000005</v>
      </c>
      <c r="D2195" s="3"/>
    </row>
    <row r="2196" spans="2:4" x14ac:dyDescent="0.35">
      <c r="B2196" s="43">
        <v>43341</v>
      </c>
      <c r="C2196" s="46">
        <v>0.41605499999999995</v>
      </c>
      <c r="D2196" s="3"/>
    </row>
    <row r="2197" spans="2:4" x14ac:dyDescent="0.35">
      <c r="B2197" s="43">
        <v>43342</v>
      </c>
      <c r="C2197" s="46">
        <v>0.34431099999999992</v>
      </c>
      <c r="D2197" s="3"/>
    </row>
    <row r="2198" spans="2:4" x14ac:dyDescent="0.35">
      <c r="B2198" s="43">
        <v>43343</v>
      </c>
      <c r="C2198" s="46">
        <v>0.26643099999999997</v>
      </c>
      <c r="D2198" s="3"/>
    </row>
    <row r="2199" spans="2:4" x14ac:dyDescent="0.35">
      <c r="B2199" s="43">
        <v>43344</v>
      </c>
      <c r="C2199" s="46">
        <v>5.0254999999999939E-2</v>
      </c>
      <c r="D2199" s="3"/>
    </row>
    <row r="2200" spans="2:4" x14ac:dyDescent="0.35">
      <c r="B2200" s="43">
        <v>43345</v>
      </c>
      <c r="C2200" s="46">
        <v>-5.5944999999999911E-2</v>
      </c>
      <c r="D2200" s="3"/>
    </row>
    <row r="2201" spans="2:4" x14ac:dyDescent="0.35">
      <c r="B2201" s="43">
        <v>43351</v>
      </c>
      <c r="C2201" s="46">
        <v>0.32807999999999993</v>
      </c>
      <c r="D2201" s="3"/>
    </row>
    <row r="2202" spans="2:4" x14ac:dyDescent="0.35">
      <c r="B2202" s="43">
        <v>43352</v>
      </c>
      <c r="C2202" s="46">
        <v>0.2563359999999999</v>
      </c>
      <c r="D2202" s="3"/>
    </row>
    <row r="2203" spans="2:4" x14ac:dyDescent="0.35">
      <c r="B2203" s="43">
        <v>43353</v>
      </c>
      <c r="C2203" s="46">
        <v>0.17845599999999995</v>
      </c>
      <c r="D2203" s="3"/>
    </row>
    <row r="2204" spans="2:4" x14ac:dyDescent="0.35">
      <c r="B2204" s="43">
        <v>43354</v>
      </c>
      <c r="C2204" s="46">
        <v>-3.7720000000000198E-2</v>
      </c>
      <c r="D2204" s="3"/>
    </row>
    <row r="2205" spans="2:4" x14ac:dyDescent="0.35">
      <c r="B2205" s="43">
        <v>43355</v>
      </c>
      <c r="C2205" s="46">
        <v>-0.14392000000000005</v>
      </c>
      <c r="D2205" s="3"/>
    </row>
    <row r="2206" spans="2:4" x14ac:dyDescent="0.35">
      <c r="B2206" s="43">
        <v>43411</v>
      </c>
      <c r="C2206" s="46">
        <v>0.63709800000000005</v>
      </c>
      <c r="D2206" s="3"/>
    </row>
    <row r="2207" spans="2:4" x14ac:dyDescent="0.35">
      <c r="B2207" s="43">
        <v>43412</v>
      </c>
      <c r="C2207" s="46">
        <v>0.56535400000000013</v>
      </c>
      <c r="D2207" s="3"/>
    </row>
    <row r="2208" spans="2:4" x14ac:dyDescent="0.35">
      <c r="B2208" s="43">
        <v>43413</v>
      </c>
      <c r="C2208" s="46">
        <v>0.48747400000000007</v>
      </c>
      <c r="D2208" s="3"/>
    </row>
    <row r="2209" spans="2:4" x14ac:dyDescent="0.35">
      <c r="B2209" s="43">
        <v>43414</v>
      </c>
      <c r="C2209" s="46">
        <v>0.27129800000000004</v>
      </c>
      <c r="D2209" s="3"/>
    </row>
    <row r="2210" spans="2:4" x14ac:dyDescent="0.35">
      <c r="B2210" s="43">
        <v>43415</v>
      </c>
      <c r="C2210" s="46">
        <v>0.16509800000000008</v>
      </c>
      <c r="D2210" s="3"/>
    </row>
    <row r="2211" spans="2:4" x14ac:dyDescent="0.35">
      <c r="B2211" s="43">
        <v>43421</v>
      </c>
      <c r="C2211" s="46">
        <v>0.57766600000000001</v>
      </c>
      <c r="D2211" s="3"/>
    </row>
    <row r="2212" spans="2:4" x14ac:dyDescent="0.35">
      <c r="B2212" s="43">
        <v>43422</v>
      </c>
      <c r="C2212" s="46">
        <v>0.50592200000000009</v>
      </c>
      <c r="D2212" s="3"/>
    </row>
    <row r="2213" spans="2:4" x14ac:dyDescent="0.35">
      <c r="B2213" s="43">
        <v>43423</v>
      </c>
      <c r="C2213" s="46">
        <v>0.42804200000000003</v>
      </c>
      <c r="D2213" s="3"/>
    </row>
    <row r="2214" spans="2:4" x14ac:dyDescent="0.35">
      <c r="B2214" s="43">
        <v>43424</v>
      </c>
      <c r="C2214" s="46">
        <v>0.21186600000000011</v>
      </c>
      <c r="D2214" s="3"/>
    </row>
    <row r="2215" spans="2:4" x14ac:dyDescent="0.35">
      <c r="B2215" s="43">
        <v>43425</v>
      </c>
      <c r="C2215" s="46">
        <v>0.10566600000000004</v>
      </c>
      <c r="D2215" s="3"/>
    </row>
    <row r="2216" spans="2:4" x14ac:dyDescent="0.35">
      <c r="B2216" s="43">
        <v>43431</v>
      </c>
      <c r="C2216" s="46">
        <v>0.51315100000000002</v>
      </c>
      <c r="D2216" s="3"/>
    </row>
    <row r="2217" spans="2:4" x14ac:dyDescent="0.35">
      <c r="B2217" s="43">
        <v>43432</v>
      </c>
      <c r="C2217" s="46">
        <v>0.44140699999999999</v>
      </c>
      <c r="D2217" s="3"/>
    </row>
    <row r="2218" spans="2:4" x14ac:dyDescent="0.35">
      <c r="B2218" s="43">
        <v>43433</v>
      </c>
      <c r="C2218" s="46">
        <v>0.36352700000000004</v>
      </c>
      <c r="D2218" s="3"/>
    </row>
    <row r="2219" spans="2:4" x14ac:dyDescent="0.35">
      <c r="B2219" s="43">
        <v>43434</v>
      </c>
      <c r="C2219" s="46">
        <v>0.14735100000000001</v>
      </c>
      <c r="D2219" s="3"/>
    </row>
    <row r="2220" spans="2:4" x14ac:dyDescent="0.35">
      <c r="B2220" s="43">
        <v>43435</v>
      </c>
      <c r="C2220" s="46">
        <v>4.1151000000000049E-2</v>
      </c>
      <c r="D2220" s="3"/>
    </row>
    <row r="2221" spans="2:4" x14ac:dyDescent="0.35">
      <c r="B2221" s="43">
        <v>43441</v>
      </c>
      <c r="C2221" s="46">
        <v>0.33407300000000006</v>
      </c>
      <c r="D2221" s="3"/>
    </row>
    <row r="2222" spans="2:4" x14ac:dyDescent="0.35">
      <c r="B2222" s="43">
        <v>43442</v>
      </c>
      <c r="C2222" s="46">
        <v>0.26232900000000003</v>
      </c>
      <c r="D2222" s="3"/>
    </row>
    <row r="2223" spans="2:4" x14ac:dyDescent="0.35">
      <c r="B2223" s="43">
        <v>43443</v>
      </c>
      <c r="C2223" s="46">
        <v>0.18444900000000009</v>
      </c>
      <c r="D2223" s="3"/>
    </row>
    <row r="2224" spans="2:4" x14ac:dyDescent="0.35">
      <c r="B2224" s="43">
        <v>43444</v>
      </c>
      <c r="C2224" s="46">
        <v>-3.1727000000000061E-2</v>
      </c>
      <c r="D2224" s="3"/>
    </row>
    <row r="2225" spans="2:4" x14ac:dyDescent="0.35">
      <c r="B2225" s="43">
        <v>43445</v>
      </c>
      <c r="C2225" s="46">
        <v>-0.13792699999999991</v>
      </c>
      <c r="D2225" s="3"/>
    </row>
    <row r="2226" spans="2:4" x14ac:dyDescent="0.35">
      <c r="B2226" s="43">
        <v>43451</v>
      </c>
      <c r="C2226" s="46">
        <v>0.24609800000000004</v>
      </c>
      <c r="D2226" s="3"/>
    </row>
    <row r="2227" spans="2:4" x14ac:dyDescent="0.35">
      <c r="B2227" s="43">
        <v>43452</v>
      </c>
      <c r="C2227" s="46">
        <v>0.17435400000000001</v>
      </c>
      <c r="D2227" s="3"/>
    </row>
    <row r="2228" spans="2:4" x14ac:dyDescent="0.35">
      <c r="B2228" s="43">
        <v>43453</v>
      </c>
      <c r="C2228" s="46">
        <v>9.647400000000006E-2</v>
      </c>
      <c r="D2228" s="3"/>
    </row>
    <row r="2229" spans="2:4" x14ac:dyDescent="0.35">
      <c r="B2229" s="43">
        <v>43454</v>
      </c>
      <c r="C2229" s="46">
        <v>-0.11970199999999998</v>
      </c>
      <c r="D2229" s="3"/>
    </row>
    <row r="2230" spans="2:4" x14ac:dyDescent="0.35">
      <c r="B2230" s="43">
        <v>43455</v>
      </c>
      <c r="C2230" s="46">
        <v>-0.22590200000000005</v>
      </c>
      <c r="D2230" s="3"/>
    </row>
    <row r="2231" spans="2:4" x14ac:dyDescent="0.35">
      <c r="B2231" s="43">
        <v>43511</v>
      </c>
      <c r="C2231" s="46">
        <v>0.59682299999999999</v>
      </c>
      <c r="D2231" s="3"/>
    </row>
    <row r="2232" spans="2:4" x14ac:dyDescent="0.35">
      <c r="B2232" s="43">
        <v>43512</v>
      </c>
      <c r="C2232" s="46">
        <v>0.52507900000000007</v>
      </c>
      <c r="D2232" s="3"/>
    </row>
    <row r="2233" spans="2:4" x14ac:dyDescent="0.35">
      <c r="B2233" s="43">
        <v>43513</v>
      </c>
      <c r="C2233" s="46">
        <v>0.44719900000000001</v>
      </c>
      <c r="D2233" s="3"/>
    </row>
    <row r="2234" spans="2:4" x14ac:dyDescent="0.35">
      <c r="B2234" s="43">
        <v>43514</v>
      </c>
      <c r="C2234" s="46">
        <v>0.23102299999999998</v>
      </c>
      <c r="D2234" s="3"/>
    </row>
    <row r="2235" spans="2:4" x14ac:dyDescent="0.35">
      <c r="B2235" s="43">
        <v>43515</v>
      </c>
      <c r="C2235" s="46">
        <v>0.12482300000000002</v>
      </c>
      <c r="D2235" s="3"/>
    </row>
    <row r="2236" spans="2:4" x14ac:dyDescent="0.35">
      <c r="B2236" s="43">
        <v>43521</v>
      </c>
      <c r="C2236" s="46">
        <v>0.53739099999999995</v>
      </c>
      <c r="D2236" s="3"/>
    </row>
    <row r="2237" spans="2:4" x14ac:dyDescent="0.35">
      <c r="B2237" s="43">
        <v>43522</v>
      </c>
      <c r="C2237" s="46">
        <v>0.46564700000000003</v>
      </c>
      <c r="D2237" s="3"/>
    </row>
    <row r="2238" spans="2:4" x14ac:dyDescent="0.35">
      <c r="B2238" s="43">
        <v>43523</v>
      </c>
      <c r="C2238" s="46">
        <v>0.38776699999999997</v>
      </c>
      <c r="D2238" s="3"/>
    </row>
    <row r="2239" spans="2:4" x14ac:dyDescent="0.35">
      <c r="B2239" s="43">
        <v>43524</v>
      </c>
      <c r="C2239" s="46">
        <v>0.17159100000000005</v>
      </c>
      <c r="D2239" s="3"/>
    </row>
    <row r="2240" spans="2:4" x14ac:dyDescent="0.35">
      <c r="B2240" s="43">
        <v>43525</v>
      </c>
      <c r="C2240" s="46">
        <v>6.5390999999999977E-2</v>
      </c>
      <c r="D2240" s="3"/>
    </row>
    <row r="2241" spans="2:4" x14ac:dyDescent="0.35">
      <c r="B2241" s="43">
        <v>43531</v>
      </c>
      <c r="C2241" s="46">
        <v>0.47287599999999996</v>
      </c>
      <c r="D2241" s="3"/>
    </row>
    <row r="2242" spans="2:4" x14ac:dyDescent="0.35">
      <c r="B2242" s="43">
        <v>43532</v>
      </c>
      <c r="C2242" s="46">
        <v>0.40113199999999993</v>
      </c>
      <c r="D2242" s="3"/>
    </row>
    <row r="2243" spans="2:4" x14ac:dyDescent="0.35">
      <c r="B2243" s="43">
        <v>43533</v>
      </c>
      <c r="C2243" s="46">
        <v>0.32325199999999998</v>
      </c>
      <c r="D2243" s="3"/>
    </row>
    <row r="2244" spans="2:4" x14ac:dyDescent="0.35">
      <c r="B2244" s="43">
        <v>43534</v>
      </c>
      <c r="C2244" s="46">
        <v>0.10707599999999995</v>
      </c>
      <c r="D2244" s="3"/>
    </row>
    <row r="2245" spans="2:4" x14ac:dyDescent="0.35">
      <c r="B2245" s="43">
        <v>43535</v>
      </c>
      <c r="C2245" s="46">
        <v>8.759999999999879E-4</v>
      </c>
      <c r="D2245" s="3"/>
    </row>
    <row r="2246" spans="2:4" x14ac:dyDescent="0.35">
      <c r="B2246" s="43">
        <v>43541</v>
      </c>
      <c r="C2246" s="46">
        <v>0.293798</v>
      </c>
      <c r="D2246" s="3"/>
    </row>
    <row r="2247" spans="2:4" x14ac:dyDescent="0.35">
      <c r="B2247" s="43">
        <v>43542</v>
      </c>
      <c r="C2247" s="46">
        <v>0.22205399999999997</v>
      </c>
      <c r="D2247" s="3"/>
    </row>
    <row r="2248" spans="2:4" x14ac:dyDescent="0.35">
      <c r="B2248" s="43">
        <v>43543</v>
      </c>
      <c r="C2248" s="46">
        <v>0.14417400000000002</v>
      </c>
      <c r="D2248" s="3"/>
    </row>
    <row r="2249" spans="2:4" x14ac:dyDescent="0.35">
      <c r="B2249" s="43">
        <v>43544</v>
      </c>
      <c r="C2249" s="46">
        <v>-7.2001999999999899E-2</v>
      </c>
      <c r="D2249" s="3"/>
    </row>
    <row r="2250" spans="2:4" x14ac:dyDescent="0.35">
      <c r="B2250" s="43">
        <v>43545</v>
      </c>
      <c r="C2250" s="46">
        <v>-0.17820199999999997</v>
      </c>
      <c r="D2250" s="3"/>
    </row>
    <row r="2251" spans="2:4" x14ac:dyDescent="0.35">
      <c r="B2251" s="43">
        <v>43551</v>
      </c>
      <c r="C2251" s="46">
        <v>0.20582299999999998</v>
      </c>
      <c r="D2251" s="3"/>
    </row>
    <row r="2252" spans="2:4" x14ac:dyDescent="0.35">
      <c r="B2252" s="43">
        <v>43552</v>
      </c>
      <c r="C2252" s="46">
        <v>0.13407899999999995</v>
      </c>
      <c r="D2252" s="3"/>
    </row>
    <row r="2253" spans="2:4" x14ac:dyDescent="0.35">
      <c r="B2253" s="43">
        <v>43553</v>
      </c>
      <c r="C2253" s="46">
        <v>5.6198999999999999E-2</v>
      </c>
      <c r="D2253" s="3"/>
    </row>
    <row r="2254" spans="2:4" x14ac:dyDescent="0.35">
      <c r="B2254" s="43">
        <v>43554</v>
      </c>
      <c r="C2254" s="46">
        <v>-0.15997700000000004</v>
      </c>
      <c r="D2254" s="3"/>
    </row>
    <row r="2255" spans="2:4" x14ac:dyDescent="0.35">
      <c r="B2255" s="43">
        <v>43555</v>
      </c>
      <c r="C2255" s="46">
        <v>-0.26617699999999989</v>
      </c>
      <c r="D2255" s="3"/>
    </row>
    <row r="2256" spans="2:4" x14ac:dyDescent="0.35">
      <c r="B2256" s="43">
        <v>44111</v>
      </c>
      <c r="C2256" s="46">
        <v>0.68147500000000005</v>
      </c>
      <c r="D2256" s="3"/>
    </row>
    <row r="2257" spans="2:4" x14ac:dyDescent="0.35">
      <c r="B2257" s="43">
        <v>44112</v>
      </c>
      <c r="C2257" s="46">
        <v>0.60973100000000002</v>
      </c>
      <c r="D2257" s="3"/>
    </row>
    <row r="2258" spans="2:4" x14ac:dyDescent="0.35">
      <c r="B2258" s="43">
        <v>44113</v>
      </c>
      <c r="C2258" s="46">
        <v>0.53185100000000007</v>
      </c>
      <c r="D2258" s="3"/>
    </row>
    <row r="2259" spans="2:4" x14ac:dyDescent="0.35">
      <c r="B2259" s="43">
        <v>44114</v>
      </c>
      <c r="C2259" s="46">
        <v>0.31567500000000004</v>
      </c>
      <c r="D2259" s="3"/>
    </row>
    <row r="2260" spans="2:4" x14ac:dyDescent="0.35">
      <c r="B2260" s="43">
        <v>44115</v>
      </c>
      <c r="C2260" s="46">
        <v>0.20947500000000008</v>
      </c>
      <c r="D2260" s="3"/>
    </row>
    <row r="2261" spans="2:4" x14ac:dyDescent="0.35">
      <c r="B2261" s="43">
        <v>44121</v>
      </c>
      <c r="C2261" s="46">
        <v>0.62204300000000012</v>
      </c>
      <c r="D2261" s="3"/>
    </row>
    <row r="2262" spans="2:4" x14ac:dyDescent="0.35">
      <c r="B2262" s="43">
        <v>44122</v>
      </c>
      <c r="C2262" s="46">
        <v>0.55029900000000009</v>
      </c>
      <c r="D2262" s="3"/>
    </row>
    <row r="2263" spans="2:4" x14ac:dyDescent="0.35">
      <c r="B2263" s="43">
        <v>44123</v>
      </c>
      <c r="C2263" s="46">
        <v>0.47241900000000003</v>
      </c>
      <c r="D2263" s="3"/>
    </row>
    <row r="2264" spans="2:4" x14ac:dyDescent="0.35">
      <c r="B2264" s="43">
        <v>44124</v>
      </c>
      <c r="C2264" s="46">
        <v>0.256243</v>
      </c>
      <c r="D2264" s="3"/>
    </row>
    <row r="2265" spans="2:4" x14ac:dyDescent="0.35">
      <c r="B2265" s="43">
        <v>44125</v>
      </c>
      <c r="C2265" s="46">
        <v>0.15004300000000015</v>
      </c>
      <c r="D2265" s="3"/>
    </row>
    <row r="2266" spans="2:4" x14ac:dyDescent="0.35">
      <c r="B2266" s="43">
        <v>44131</v>
      </c>
      <c r="C2266" s="46">
        <v>0.55752800000000002</v>
      </c>
      <c r="D2266" s="3"/>
    </row>
    <row r="2267" spans="2:4" x14ac:dyDescent="0.35">
      <c r="B2267" s="43">
        <v>44132</v>
      </c>
      <c r="C2267" s="46">
        <v>0.48578399999999999</v>
      </c>
      <c r="D2267" s="3"/>
    </row>
    <row r="2268" spans="2:4" x14ac:dyDescent="0.35">
      <c r="B2268" s="43">
        <v>44133</v>
      </c>
      <c r="C2268" s="46">
        <v>0.40790400000000004</v>
      </c>
      <c r="D2268" s="3"/>
    </row>
    <row r="2269" spans="2:4" x14ac:dyDescent="0.35">
      <c r="B2269" s="43">
        <v>44134</v>
      </c>
      <c r="C2269" s="46">
        <v>0.19172800000000001</v>
      </c>
      <c r="D2269" s="3"/>
    </row>
    <row r="2270" spans="2:4" x14ac:dyDescent="0.35">
      <c r="B2270" s="43">
        <v>44135</v>
      </c>
      <c r="C2270" s="46">
        <v>8.5528000000000048E-2</v>
      </c>
      <c r="D2270" s="3"/>
    </row>
    <row r="2271" spans="2:4" x14ac:dyDescent="0.35">
      <c r="B2271" s="43">
        <v>44141</v>
      </c>
      <c r="C2271" s="46">
        <v>0.37844999999999995</v>
      </c>
      <c r="D2271" s="3"/>
    </row>
    <row r="2272" spans="2:4" x14ac:dyDescent="0.35">
      <c r="B2272" s="43">
        <v>44142</v>
      </c>
      <c r="C2272" s="46">
        <v>0.30670599999999992</v>
      </c>
      <c r="D2272" s="3"/>
    </row>
    <row r="2273" spans="2:4" x14ac:dyDescent="0.35">
      <c r="B2273" s="43">
        <v>44143</v>
      </c>
      <c r="C2273" s="46">
        <v>0.22882599999999997</v>
      </c>
      <c r="D2273" s="3"/>
    </row>
    <row r="2274" spans="2:4" x14ac:dyDescent="0.35">
      <c r="B2274" s="43">
        <v>44144</v>
      </c>
      <c r="C2274" s="46">
        <v>1.2649999999999939E-2</v>
      </c>
      <c r="D2274" s="3"/>
    </row>
    <row r="2275" spans="2:4" x14ac:dyDescent="0.35">
      <c r="B2275" s="43">
        <v>44145</v>
      </c>
      <c r="C2275" s="46">
        <v>-9.3550000000000022E-2</v>
      </c>
      <c r="D2275" s="3"/>
    </row>
    <row r="2276" spans="2:4" x14ac:dyDescent="0.35">
      <c r="B2276" s="43">
        <v>44151</v>
      </c>
      <c r="C2276" s="46">
        <v>0.29047500000000004</v>
      </c>
      <c r="D2276" s="3"/>
    </row>
    <row r="2277" spans="2:4" x14ac:dyDescent="0.35">
      <c r="B2277" s="43">
        <v>44152</v>
      </c>
      <c r="C2277" s="46">
        <v>0.21873100000000001</v>
      </c>
      <c r="D2277" s="3"/>
    </row>
    <row r="2278" spans="2:4" x14ac:dyDescent="0.35">
      <c r="B2278" s="43">
        <v>44153</v>
      </c>
      <c r="C2278" s="46">
        <v>0.14085100000000006</v>
      </c>
      <c r="D2278" s="3"/>
    </row>
    <row r="2279" spans="2:4" x14ac:dyDescent="0.35">
      <c r="B2279" s="43">
        <v>44154</v>
      </c>
      <c r="C2279" s="46">
        <v>-7.5324999999999864E-2</v>
      </c>
      <c r="D2279" s="3"/>
    </row>
    <row r="2280" spans="2:4" x14ac:dyDescent="0.35">
      <c r="B2280" s="43">
        <v>44155</v>
      </c>
      <c r="C2280" s="46">
        <v>-0.18152499999999994</v>
      </c>
      <c r="D2280" s="3"/>
    </row>
    <row r="2281" spans="2:4" x14ac:dyDescent="0.35">
      <c r="B2281" s="43">
        <v>44211</v>
      </c>
      <c r="C2281" s="46">
        <v>0.65426700000000004</v>
      </c>
      <c r="D2281" s="3"/>
    </row>
    <row r="2282" spans="2:4" x14ac:dyDescent="0.35">
      <c r="B2282" s="43">
        <v>44212</v>
      </c>
      <c r="C2282" s="46">
        <v>0.58252300000000012</v>
      </c>
      <c r="D2282" s="3"/>
    </row>
    <row r="2283" spans="2:4" x14ac:dyDescent="0.35">
      <c r="B2283" s="43">
        <v>44213</v>
      </c>
      <c r="C2283" s="46">
        <v>0.50464300000000006</v>
      </c>
      <c r="D2283" s="3"/>
    </row>
    <row r="2284" spans="2:4" x14ac:dyDescent="0.35">
      <c r="B2284" s="43">
        <v>44214</v>
      </c>
      <c r="C2284" s="46">
        <v>0.28846700000000003</v>
      </c>
      <c r="D2284" s="3"/>
    </row>
    <row r="2285" spans="2:4" x14ac:dyDescent="0.35">
      <c r="B2285" s="43">
        <v>44215</v>
      </c>
      <c r="C2285" s="46">
        <v>0.18226700000000007</v>
      </c>
      <c r="D2285" s="3"/>
    </row>
    <row r="2286" spans="2:4" x14ac:dyDescent="0.35">
      <c r="B2286" s="43">
        <v>44221</v>
      </c>
      <c r="C2286" s="46">
        <v>0.594835</v>
      </c>
      <c r="D2286" s="3"/>
    </row>
    <row r="2287" spans="2:4" x14ac:dyDescent="0.35">
      <c r="B2287" s="43">
        <v>44222</v>
      </c>
      <c r="C2287" s="46">
        <v>0.52309100000000008</v>
      </c>
      <c r="D2287" s="3"/>
    </row>
    <row r="2288" spans="2:4" x14ac:dyDescent="0.35">
      <c r="B2288" s="43">
        <v>44223</v>
      </c>
      <c r="C2288" s="46">
        <v>0.44521100000000002</v>
      </c>
      <c r="D2288" s="3"/>
    </row>
    <row r="2289" spans="2:4" x14ac:dyDescent="0.35">
      <c r="B2289" s="43">
        <v>44224</v>
      </c>
      <c r="C2289" s="46">
        <v>0.2290350000000001</v>
      </c>
      <c r="D2289" s="3"/>
    </row>
    <row r="2290" spans="2:4" x14ac:dyDescent="0.35">
      <c r="B2290" s="43">
        <v>44225</v>
      </c>
      <c r="C2290" s="46">
        <v>0.12283500000000003</v>
      </c>
      <c r="D2290" s="3"/>
    </row>
    <row r="2291" spans="2:4" x14ac:dyDescent="0.35">
      <c r="B2291" s="43">
        <v>44231</v>
      </c>
      <c r="C2291" s="46">
        <v>0.53032000000000001</v>
      </c>
      <c r="D2291" s="3"/>
    </row>
    <row r="2292" spans="2:4" x14ac:dyDescent="0.35">
      <c r="B2292" s="43">
        <v>44232</v>
      </c>
      <c r="C2292" s="46">
        <v>0.45857599999999998</v>
      </c>
      <c r="D2292" s="3"/>
    </row>
    <row r="2293" spans="2:4" x14ac:dyDescent="0.35">
      <c r="B2293" s="43">
        <v>44233</v>
      </c>
      <c r="C2293" s="46">
        <v>0.38069600000000003</v>
      </c>
      <c r="D2293" s="3"/>
    </row>
    <row r="2294" spans="2:4" x14ac:dyDescent="0.35">
      <c r="B2294" s="43">
        <v>44234</v>
      </c>
      <c r="C2294" s="46">
        <v>0.16452</v>
      </c>
      <c r="D2294" s="3"/>
    </row>
    <row r="2295" spans="2:4" x14ac:dyDescent="0.35">
      <c r="B2295" s="43">
        <v>44235</v>
      </c>
      <c r="C2295" s="46">
        <v>5.8320000000000038E-2</v>
      </c>
      <c r="D2295" s="3"/>
    </row>
    <row r="2296" spans="2:4" x14ac:dyDescent="0.35">
      <c r="B2296" s="43">
        <v>44241</v>
      </c>
      <c r="C2296" s="46">
        <v>0.35124200000000005</v>
      </c>
      <c r="D2296" s="3"/>
    </row>
    <row r="2297" spans="2:4" x14ac:dyDescent="0.35">
      <c r="B2297" s="43">
        <v>44242</v>
      </c>
      <c r="C2297" s="46">
        <v>0.27949800000000002</v>
      </c>
      <c r="D2297" s="3"/>
    </row>
    <row r="2298" spans="2:4" x14ac:dyDescent="0.35">
      <c r="B2298" s="43">
        <v>44243</v>
      </c>
      <c r="C2298" s="46">
        <v>0.20161800000000007</v>
      </c>
      <c r="D2298" s="3"/>
    </row>
    <row r="2299" spans="2:4" x14ac:dyDescent="0.35">
      <c r="B2299" s="43">
        <v>44244</v>
      </c>
      <c r="C2299" s="46">
        <v>-1.4558000000000071E-2</v>
      </c>
      <c r="D2299" s="3"/>
    </row>
    <row r="2300" spans="2:4" x14ac:dyDescent="0.35">
      <c r="B2300" s="43">
        <v>44245</v>
      </c>
      <c r="C2300" s="46">
        <v>-0.12075799999999992</v>
      </c>
      <c r="D2300" s="3"/>
    </row>
    <row r="2301" spans="2:4" x14ac:dyDescent="0.35">
      <c r="B2301" s="43">
        <v>44251</v>
      </c>
      <c r="C2301" s="46">
        <v>0.26326700000000003</v>
      </c>
      <c r="D2301" s="3"/>
    </row>
    <row r="2302" spans="2:4" x14ac:dyDescent="0.35">
      <c r="B2302" s="43">
        <v>44252</v>
      </c>
      <c r="C2302" s="46">
        <v>0.191523</v>
      </c>
      <c r="D2302" s="3"/>
    </row>
    <row r="2303" spans="2:4" x14ac:dyDescent="0.35">
      <c r="B2303" s="43">
        <v>44253</v>
      </c>
      <c r="C2303" s="46">
        <v>0.11364300000000005</v>
      </c>
      <c r="D2303" s="3"/>
    </row>
    <row r="2304" spans="2:4" x14ac:dyDescent="0.35">
      <c r="B2304" s="43">
        <v>44254</v>
      </c>
      <c r="C2304" s="46">
        <v>-0.10253299999999999</v>
      </c>
      <c r="D2304" s="3"/>
    </row>
    <row r="2305" spans="2:4" x14ac:dyDescent="0.35">
      <c r="B2305" s="43">
        <v>44255</v>
      </c>
      <c r="C2305" s="46">
        <v>-0.20873300000000006</v>
      </c>
      <c r="D2305" s="3"/>
    </row>
    <row r="2306" spans="2:4" x14ac:dyDescent="0.35">
      <c r="B2306" s="43">
        <v>44311</v>
      </c>
      <c r="C2306" s="46">
        <v>0.62473200000000007</v>
      </c>
      <c r="D2306" s="3"/>
    </row>
    <row r="2307" spans="2:4" x14ac:dyDescent="0.35">
      <c r="B2307" s="43">
        <v>44312</v>
      </c>
      <c r="C2307" s="46">
        <v>0.55298800000000004</v>
      </c>
      <c r="D2307" s="3"/>
    </row>
    <row r="2308" spans="2:4" x14ac:dyDescent="0.35">
      <c r="B2308" s="43">
        <v>44313</v>
      </c>
      <c r="C2308" s="46">
        <v>0.47510800000000009</v>
      </c>
      <c r="D2308" s="3"/>
    </row>
    <row r="2309" spans="2:4" x14ac:dyDescent="0.35">
      <c r="B2309" s="43">
        <v>44314</v>
      </c>
      <c r="C2309" s="46">
        <v>0.25893200000000005</v>
      </c>
      <c r="D2309" s="3"/>
    </row>
    <row r="2310" spans="2:4" x14ac:dyDescent="0.35">
      <c r="B2310" s="43">
        <v>44315</v>
      </c>
      <c r="C2310" s="46">
        <v>0.15273200000000009</v>
      </c>
      <c r="D2310" s="3"/>
    </row>
    <row r="2311" spans="2:4" x14ac:dyDescent="0.35">
      <c r="B2311" s="43">
        <v>44321</v>
      </c>
      <c r="C2311" s="46">
        <v>0.56530000000000014</v>
      </c>
      <c r="D2311" s="3"/>
    </row>
    <row r="2312" spans="2:4" x14ac:dyDescent="0.35">
      <c r="B2312" s="43">
        <v>44322</v>
      </c>
      <c r="C2312" s="46">
        <v>0.49355600000000011</v>
      </c>
      <c r="D2312" s="3"/>
    </row>
    <row r="2313" spans="2:4" x14ac:dyDescent="0.35">
      <c r="B2313" s="43">
        <v>44323</v>
      </c>
      <c r="C2313" s="46">
        <v>0.41567600000000005</v>
      </c>
      <c r="D2313" s="3"/>
    </row>
    <row r="2314" spans="2:4" x14ac:dyDescent="0.35">
      <c r="B2314" s="43">
        <v>44324</v>
      </c>
      <c r="C2314" s="46">
        <v>0.19950000000000001</v>
      </c>
      <c r="D2314" s="3"/>
    </row>
    <row r="2315" spans="2:4" x14ac:dyDescent="0.35">
      <c r="B2315" s="43">
        <v>44325</v>
      </c>
      <c r="C2315" s="46">
        <v>9.3300000000000161E-2</v>
      </c>
      <c r="D2315" s="3"/>
    </row>
    <row r="2316" spans="2:4" x14ac:dyDescent="0.35">
      <c r="B2316" s="43">
        <v>44331</v>
      </c>
      <c r="C2316" s="46">
        <v>0.50078500000000004</v>
      </c>
      <c r="D2316" s="3"/>
    </row>
    <row r="2317" spans="2:4" x14ac:dyDescent="0.35">
      <c r="B2317" s="43">
        <v>44332</v>
      </c>
      <c r="C2317" s="46">
        <v>0.42904100000000001</v>
      </c>
      <c r="D2317" s="3"/>
    </row>
    <row r="2318" spans="2:4" x14ac:dyDescent="0.35">
      <c r="B2318" s="43">
        <v>44333</v>
      </c>
      <c r="C2318" s="46">
        <v>0.35116100000000006</v>
      </c>
      <c r="D2318" s="3"/>
    </row>
    <row r="2319" spans="2:4" x14ac:dyDescent="0.35">
      <c r="B2319" s="43">
        <v>44334</v>
      </c>
      <c r="C2319" s="46">
        <v>0.13498500000000002</v>
      </c>
      <c r="D2319" s="3"/>
    </row>
    <row r="2320" spans="2:4" x14ac:dyDescent="0.35">
      <c r="B2320" s="43">
        <v>44335</v>
      </c>
      <c r="C2320" s="46">
        <v>2.8785000000000061E-2</v>
      </c>
      <c r="D2320" s="3"/>
    </row>
    <row r="2321" spans="2:4" x14ac:dyDescent="0.35">
      <c r="B2321" s="43">
        <v>44341</v>
      </c>
      <c r="C2321" s="46">
        <v>0.32170699999999997</v>
      </c>
      <c r="D2321" s="3"/>
    </row>
    <row r="2322" spans="2:4" x14ac:dyDescent="0.35">
      <c r="B2322" s="43">
        <v>44342</v>
      </c>
      <c r="C2322" s="46">
        <v>0.24996299999999994</v>
      </c>
      <c r="D2322" s="3"/>
    </row>
    <row r="2323" spans="2:4" x14ac:dyDescent="0.35">
      <c r="B2323" s="43">
        <v>44343</v>
      </c>
      <c r="C2323" s="46">
        <v>0.17208299999999999</v>
      </c>
      <c r="D2323" s="3"/>
    </row>
    <row r="2324" spans="2:4" x14ac:dyDescent="0.35">
      <c r="B2324" s="43">
        <v>44344</v>
      </c>
      <c r="C2324" s="46">
        <v>-4.409300000000016E-2</v>
      </c>
      <c r="D2324" s="3"/>
    </row>
    <row r="2325" spans="2:4" x14ac:dyDescent="0.35">
      <c r="B2325" s="43">
        <v>44345</v>
      </c>
      <c r="C2325" s="46">
        <v>-0.15029300000000001</v>
      </c>
      <c r="D2325" s="3"/>
    </row>
    <row r="2326" spans="2:4" x14ac:dyDescent="0.35">
      <c r="B2326" s="43">
        <v>44351</v>
      </c>
      <c r="C2326" s="46">
        <v>0.23373200000000005</v>
      </c>
      <c r="D2326" s="3"/>
    </row>
    <row r="2327" spans="2:4" x14ac:dyDescent="0.35">
      <c r="B2327" s="43">
        <v>44352</v>
      </c>
      <c r="C2327" s="46">
        <v>0.16198800000000002</v>
      </c>
      <c r="D2327" s="3"/>
    </row>
    <row r="2328" spans="2:4" x14ac:dyDescent="0.35">
      <c r="B2328" s="43">
        <v>44353</v>
      </c>
      <c r="C2328" s="46">
        <v>8.4108000000000072E-2</v>
      </c>
      <c r="D2328" s="3"/>
    </row>
    <row r="2329" spans="2:4" x14ac:dyDescent="0.35">
      <c r="B2329" s="43">
        <v>44354</v>
      </c>
      <c r="C2329" s="46">
        <v>-0.13206799999999985</v>
      </c>
      <c r="D2329" s="3"/>
    </row>
    <row r="2330" spans="2:4" x14ac:dyDescent="0.35">
      <c r="B2330" s="43">
        <v>44355</v>
      </c>
      <c r="C2330" s="46">
        <v>-0.23826799999999992</v>
      </c>
      <c r="D2330" s="3"/>
    </row>
    <row r="2331" spans="2:4" x14ac:dyDescent="0.35">
      <c r="B2331" s="43">
        <v>44411</v>
      </c>
      <c r="C2331" s="46">
        <v>0.54275000000000007</v>
      </c>
      <c r="D2331" s="3"/>
    </row>
    <row r="2332" spans="2:4" x14ac:dyDescent="0.35">
      <c r="B2332" s="43">
        <v>44412</v>
      </c>
      <c r="C2332" s="46">
        <v>0.47100600000000004</v>
      </c>
      <c r="D2332" s="3"/>
    </row>
    <row r="2333" spans="2:4" x14ac:dyDescent="0.35">
      <c r="B2333" s="43">
        <v>44413</v>
      </c>
      <c r="C2333" s="46">
        <v>0.39312600000000009</v>
      </c>
      <c r="D2333" s="3"/>
    </row>
    <row r="2334" spans="2:4" x14ac:dyDescent="0.35">
      <c r="B2334" s="43">
        <v>44414</v>
      </c>
      <c r="C2334" s="46">
        <v>0.17695000000000005</v>
      </c>
      <c r="D2334" s="3"/>
    </row>
    <row r="2335" spans="2:4" x14ac:dyDescent="0.35">
      <c r="B2335" s="43">
        <v>44415</v>
      </c>
      <c r="C2335" s="46">
        <v>7.0750000000000091E-2</v>
      </c>
      <c r="D2335" s="3"/>
    </row>
    <row r="2336" spans="2:4" x14ac:dyDescent="0.35">
      <c r="B2336" s="43">
        <v>44421</v>
      </c>
      <c r="C2336" s="46">
        <v>0.48331800000000003</v>
      </c>
      <c r="D2336" s="3"/>
    </row>
    <row r="2337" spans="2:4" x14ac:dyDescent="0.35">
      <c r="B2337" s="43">
        <v>44422</v>
      </c>
      <c r="C2337" s="46">
        <v>0.411574</v>
      </c>
      <c r="D2337" s="3"/>
    </row>
    <row r="2338" spans="2:4" x14ac:dyDescent="0.35">
      <c r="B2338" s="43">
        <v>44423</v>
      </c>
      <c r="C2338" s="46">
        <v>0.33369400000000005</v>
      </c>
      <c r="D2338" s="3"/>
    </row>
    <row r="2339" spans="2:4" x14ac:dyDescent="0.35">
      <c r="B2339" s="43">
        <v>44424</v>
      </c>
      <c r="C2339" s="46">
        <v>0.11751800000000001</v>
      </c>
      <c r="D2339" s="3"/>
    </row>
    <row r="2340" spans="2:4" x14ac:dyDescent="0.35">
      <c r="B2340" s="43">
        <v>44425</v>
      </c>
      <c r="C2340" s="46">
        <v>1.131800000000005E-2</v>
      </c>
      <c r="D2340" s="3"/>
    </row>
    <row r="2341" spans="2:4" x14ac:dyDescent="0.35">
      <c r="B2341" s="43">
        <v>44431</v>
      </c>
      <c r="C2341" s="46">
        <v>0.41880300000000004</v>
      </c>
      <c r="D2341" s="3"/>
    </row>
    <row r="2342" spans="2:4" x14ac:dyDescent="0.35">
      <c r="B2342" s="43">
        <v>44432</v>
      </c>
      <c r="C2342" s="46">
        <v>0.34705900000000001</v>
      </c>
      <c r="D2342" s="3"/>
    </row>
    <row r="2343" spans="2:4" x14ac:dyDescent="0.35">
      <c r="B2343" s="43">
        <v>44433</v>
      </c>
      <c r="C2343" s="46">
        <v>0.26917900000000006</v>
      </c>
      <c r="D2343" s="3"/>
    </row>
    <row r="2344" spans="2:4" x14ac:dyDescent="0.35">
      <c r="B2344" s="43">
        <v>44434</v>
      </c>
      <c r="C2344" s="46">
        <v>5.3003000000000022E-2</v>
      </c>
      <c r="D2344" s="3"/>
    </row>
    <row r="2345" spans="2:4" x14ac:dyDescent="0.35">
      <c r="B2345" s="43">
        <v>44435</v>
      </c>
      <c r="C2345" s="46">
        <v>-5.3196999999999939E-2</v>
      </c>
      <c r="D2345" s="3"/>
    </row>
    <row r="2346" spans="2:4" x14ac:dyDescent="0.35">
      <c r="B2346" s="43">
        <v>44441</v>
      </c>
      <c r="C2346" s="46">
        <v>0.23972499999999997</v>
      </c>
      <c r="D2346" s="3"/>
    </row>
    <row r="2347" spans="2:4" x14ac:dyDescent="0.35">
      <c r="B2347" s="43">
        <v>44442</v>
      </c>
      <c r="C2347" s="46">
        <v>0.16798099999999994</v>
      </c>
      <c r="D2347" s="3"/>
    </row>
    <row r="2348" spans="2:4" x14ac:dyDescent="0.35">
      <c r="B2348" s="43">
        <v>44443</v>
      </c>
      <c r="C2348" s="46">
        <v>9.0100999999999987E-2</v>
      </c>
      <c r="D2348" s="3"/>
    </row>
    <row r="2349" spans="2:4" x14ac:dyDescent="0.35">
      <c r="B2349" s="43">
        <v>44444</v>
      </c>
      <c r="C2349" s="46">
        <v>-0.12607500000000016</v>
      </c>
      <c r="D2349" s="3"/>
    </row>
    <row r="2350" spans="2:4" x14ac:dyDescent="0.35">
      <c r="B2350" s="43">
        <v>44445</v>
      </c>
      <c r="C2350" s="46">
        <v>-0.23227500000000001</v>
      </c>
      <c r="D2350" s="3"/>
    </row>
    <row r="2351" spans="2:4" x14ac:dyDescent="0.35">
      <c r="B2351" s="43">
        <v>44451</v>
      </c>
      <c r="C2351" s="46">
        <v>0.15175000000000005</v>
      </c>
      <c r="D2351" s="3"/>
    </row>
    <row r="2352" spans="2:4" x14ac:dyDescent="0.35">
      <c r="B2352" s="43">
        <v>44452</v>
      </c>
      <c r="C2352" s="46">
        <v>8.0006000000000022E-2</v>
      </c>
      <c r="D2352" s="3"/>
    </row>
    <row r="2353" spans="2:4" x14ac:dyDescent="0.35">
      <c r="B2353" s="43">
        <v>44453</v>
      </c>
      <c r="C2353" s="46">
        <v>2.1260000000000723E-3</v>
      </c>
      <c r="D2353" s="3"/>
    </row>
    <row r="2354" spans="2:4" x14ac:dyDescent="0.35">
      <c r="B2354" s="43">
        <v>44454</v>
      </c>
      <c r="C2354" s="46">
        <v>-0.21404999999999985</v>
      </c>
      <c r="D2354" s="3"/>
    </row>
    <row r="2355" spans="2:4" x14ac:dyDescent="0.35">
      <c r="B2355" s="43">
        <v>44455</v>
      </c>
      <c r="C2355" s="46">
        <v>-0.32024999999999992</v>
      </c>
      <c r="D2355" s="3"/>
    </row>
    <row r="2356" spans="2:4" x14ac:dyDescent="0.35">
      <c r="B2356" s="43">
        <v>44511</v>
      </c>
      <c r="C2356" s="46">
        <v>0.502475</v>
      </c>
      <c r="D2356" s="3"/>
    </row>
    <row r="2357" spans="2:4" x14ac:dyDescent="0.35">
      <c r="B2357" s="43">
        <v>44512</v>
      </c>
      <c r="C2357" s="46">
        <v>0.43073100000000009</v>
      </c>
      <c r="D2357" s="3"/>
    </row>
    <row r="2358" spans="2:4" x14ac:dyDescent="0.35">
      <c r="B2358" s="43">
        <v>44513</v>
      </c>
      <c r="C2358" s="46">
        <v>0.35285100000000003</v>
      </c>
      <c r="D2358" s="3"/>
    </row>
    <row r="2359" spans="2:4" x14ac:dyDescent="0.35">
      <c r="B2359" s="43">
        <v>44514</v>
      </c>
      <c r="C2359" s="46">
        <v>0.1366750000000001</v>
      </c>
      <c r="D2359" s="3"/>
    </row>
    <row r="2360" spans="2:4" x14ac:dyDescent="0.35">
      <c r="B2360" s="43">
        <v>44515</v>
      </c>
      <c r="C2360" s="46">
        <v>3.047500000000003E-2</v>
      </c>
      <c r="D2360" s="3"/>
    </row>
    <row r="2361" spans="2:4" x14ac:dyDescent="0.35">
      <c r="B2361" s="43">
        <v>44521</v>
      </c>
      <c r="C2361" s="46">
        <v>0.44304300000000008</v>
      </c>
      <c r="D2361" s="3"/>
    </row>
    <row r="2362" spans="2:4" x14ac:dyDescent="0.35">
      <c r="B2362" s="43">
        <v>44522</v>
      </c>
      <c r="C2362" s="46">
        <v>0.37129900000000005</v>
      </c>
      <c r="D2362" s="3"/>
    </row>
    <row r="2363" spans="2:4" x14ac:dyDescent="0.35">
      <c r="B2363" s="43">
        <v>44523</v>
      </c>
      <c r="C2363" s="46">
        <v>0.2934190000000001</v>
      </c>
      <c r="D2363" s="3"/>
    </row>
    <row r="2364" spans="2:4" x14ac:dyDescent="0.35">
      <c r="B2364" s="43">
        <v>44524</v>
      </c>
      <c r="C2364" s="46">
        <v>7.7243000000000062E-2</v>
      </c>
      <c r="D2364" s="3"/>
    </row>
    <row r="2365" spans="2:4" x14ac:dyDescent="0.35">
      <c r="B2365" s="43">
        <v>44525</v>
      </c>
      <c r="C2365" s="46">
        <v>-2.8956999999999899E-2</v>
      </c>
      <c r="D2365" s="3"/>
    </row>
    <row r="2366" spans="2:4" x14ac:dyDescent="0.35">
      <c r="B2366" s="43">
        <v>44531</v>
      </c>
      <c r="C2366" s="46">
        <v>0.37852800000000009</v>
      </c>
      <c r="D2366" s="3"/>
    </row>
    <row r="2367" spans="2:4" x14ac:dyDescent="0.35">
      <c r="B2367" s="43">
        <v>44532</v>
      </c>
      <c r="C2367" s="46">
        <v>0.30678400000000006</v>
      </c>
      <c r="D2367" s="3"/>
    </row>
    <row r="2368" spans="2:4" x14ac:dyDescent="0.35">
      <c r="B2368" s="43">
        <v>44533</v>
      </c>
      <c r="C2368" s="46">
        <v>0.22890400000000011</v>
      </c>
      <c r="D2368" s="3"/>
    </row>
    <row r="2369" spans="2:4" x14ac:dyDescent="0.35">
      <c r="B2369" s="43">
        <v>44534</v>
      </c>
      <c r="C2369" s="46">
        <v>1.2728000000000073E-2</v>
      </c>
      <c r="D2369" s="3"/>
    </row>
    <row r="2370" spans="2:4" x14ac:dyDescent="0.35">
      <c r="B2370" s="43">
        <v>44535</v>
      </c>
      <c r="C2370" s="46">
        <v>-9.3471999999999777E-2</v>
      </c>
      <c r="D2370" s="3"/>
    </row>
    <row r="2371" spans="2:4" x14ac:dyDescent="0.35">
      <c r="B2371" s="43">
        <v>44541</v>
      </c>
      <c r="C2371" s="46">
        <v>0.19945000000000002</v>
      </c>
      <c r="D2371" s="3"/>
    </row>
    <row r="2372" spans="2:4" x14ac:dyDescent="0.35">
      <c r="B2372" s="43">
        <v>44542</v>
      </c>
      <c r="C2372" s="46">
        <v>0.12770599999999999</v>
      </c>
      <c r="D2372" s="3"/>
    </row>
    <row r="2373" spans="2:4" x14ac:dyDescent="0.35">
      <c r="B2373" s="43">
        <v>44543</v>
      </c>
      <c r="C2373" s="46">
        <v>4.9826000000000037E-2</v>
      </c>
      <c r="D2373" s="3"/>
    </row>
    <row r="2374" spans="2:4" x14ac:dyDescent="0.35">
      <c r="B2374" s="43">
        <v>44544</v>
      </c>
      <c r="C2374" s="46">
        <v>-0.16635</v>
      </c>
      <c r="D2374" s="3"/>
    </row>
    <row r="2375" spans="2:4" x14ac:dyDescent="0.35">
      <c r="B2375" s="43">
        <v>44545</v>
      </c>
      <c r="C2375" s="46">
        <v>-0.27254999999999985</v>
      </c>
      <c r="D2375" s="3"/>
    </row>
    <row r="2376" spans="2:4" x14ac:dyDescent="0.35">
      <c r="B2376" s="43">
        <v>44551</v>
      </c>
      <c r="C2376" s="46">
        <v>0.11147499999999999</v>
      </c>
      <c r="D2376" s="3"/>
    </row>
    <row r="2377" spans="2:4" x14ac:dyDescent="0.35">
      <c r="B2377" s="43">
        <v>44552</v>
      </c>
      <c r="C2377" s="46">
        <v>3.9730999999999961E-2</v>
      </c>
      <c r="D2377" s="3"/>
    </row>
    <row r="2378" spans="2:4" x14ac:dyDescent="0.35">
      <c r="B2378" s="43">
        <v>44553</v>
      </c>
      <c r="C2378" s="46">
        <v>-3.8148999999999988E-2</v>
      </c>
      <c r="D2378" s="3"/>
    </row>
    <row r="2379" spans="2:4" x14ac:dyDescent="0.35">
      <c r="B2379" s="43">
        <v>44554</v>
      </c>
      <c r="C2379" s="46">
        <v>-0.25432500000000013</v>
      </c>
      <c r="D2379" s="3"/>
    </row>
    <row r="2380" spans="2:4" x14ac:dyDescent="0.35">
      <c r="B2380" s="43">
        <v>44555</v>
      </c>
      <c r="C2380" s="46">
        <v>-0.36052499999999998</v>
      </c>
      <c r="D2380" s="3"/>
    </row>
    <row r="2381" spans="2:4" x14ac:dyDescent="0.35">
      <c r="B2381" s="43">
        <v>45111</v>
      </c>
      <c r="C2381" s="46">
        <v>0.63512500000000005</v>
      </c>
      <c r="D2381" s="3"/>
    </row>
    <row r="2382" spans="2:4" x14ac:dyDescent="0.35">
      <c r="B2382" s="43">
        <v>45112</v>
      </c>
      <c r="C2382" s="46">
        <v>0.56338100000000013</v>
      </c>
      <c r="D2382" s="3"/>
    </row>
    <row r="2383" spans="2:4" x14ac:dyDescent="0.35">
      <c r="B2383" s="43">
        <v>45113</v>
      </c>
      <c r="C2383" s="46">
        <v>0.48550100000000007</v>
      </c>
      <c r="D2383" s="3"/>
    </row>
    <row r="2384" spans="2:4" x14ac:dyDescent="0.35">
      <c r="B2384" s="43">
        <v>45114</v>
      </c>
      <c r="C2384" s="46">
        <v>0.26932500000000004</v>
      </c>
      <c r="D2384" s="3"/>
    </row>
    <row r="2385" spans="2:4" x14ac:dyDescent="0.35">
      <c r="B2385" s="43">
        <v>45115</v>
      </c>
      <c r="C2385" s="46">
        <v>0.16312500000000008</v>
      </c>
      <c r="D2385" s="3"/>
    </row>
    <row r="2386" spans="2:4" x14ac:dyDescent="0.35">
      <c r="B2386" s="43">
        <v>45121</v>
      </c>
      <c r="C2386" s="46">
        <v>0.57569300000000001</v>
      </c>
      <c r="D2386" s="3"/>
    </row>
    <row r="2387" spans="2:4" x14ac:dyDescent="0.35">
      <c r="B2387" s="43">
        <v>45122</v>
      </c>
      <c r="C2387" s="46">
        <v>0.50394900000000009</v>
      </c>
      <c r="D2387" s="3"/>
    </row>
    <row r="2388" spans="2:4" x14ac:dyDescent="0.35">
      <c r="B2388" s="43">
        <v>45123</v>
      </c>
      <c r="C2388" s="46">
        <v>0.42606900000000003</v>
      </c>
      <c r="D2388" s="3"/>
    </row>
    <row r="2389" spans="2:4" x14ac:dyDescent="0.35">
      <c r="B2389" s="43">
        <v>45124</v>
      </c>
      <c r="C2389" s="46">
        <v>0.20989300000000011</v>
      </c>
      <c r="D2389" s="3"/>
    </row>
    <row r="2390" spans="2:4" x14ac:dyDescent="0.35">
      <c r="B2390" s="43">
        <v>45125</v>
      </c>
      <c r="C2390" s="46">
        <v>0.10369300000000004</v>
      </c>
      <c r="D2390" s="3"/>
    </row>
    <row r="2391" spans="2:4" x14ac:dyDescent="0.35">
      <c r="B2391" s="43">
        <v>45131</v>
      </c>
      <c r="C2391" s="46">
        <v>0.51117800000000002</v>
      </c>
      <c r="D2391" s="3"/>
    </row>
    <row r="2392" spans="2:4" x14ac:dyDescent="0.35">
      <c r="B2392" s="43">
        <v>45132</v>
      </c>
      <c r="C2392" s="46">
        <v>0.43943399999999999</v>
      </c>
      <c r="D2392" s="3"/>
    </row>
    <row r="2393" spans="2:4" x14ac:dyDescent="0.35">
      <c r="B2393" s="43">
        <v>45133</v>
      </c>
      <c r="C2393" s="46">
        <v>0.36155400000000004</v>
      </c>
      <c r="D2393" s="3"/>
    </row>
    <row r="2394" spans="2:4" x14ac:dyDescent="0.35">
      <c r="B2394" s="43">
        <v>45134</v>
      </c>
      <c r="C2394" s="46">
        <v>0.14537800000000001</v>
      </c>
      <c r="D2394" s="3"/>
    </row>
    <row r="2395" spans="2:4" x14ac:dyDescent="0.35">
      <c r="B2395" s="43">
        <v>45135</v>
      </c>
      <c r="C2395" s="46">
        <v>3.9178000000000046E-2</v>
      </c>
      <c r="D2395" s="3"/>
    </row>
    <row r="2396" spans="2:4" x14ac:dyDescent="0.35">
      <c r="B2396" s="43">
        <v>45141</v>
      </c>
      <c r="C2396" s="46">
        <v>0.33210000000000006</v>
      </c>
      <c r="D2396" s="3"/>
    </row>
    <row r="2397" spans="2:4" x14ac:dyDescent="0.35">
      <c r="B2397" s="43">
        <v>45142</v>
      </c>
      <c r="C2397" s="46">
        <v>0.26035600000000003</v>
      </c>
      <c r="D2397" s="3"/>
    </row>
    <row r="2398" spans="2:4" x14ac:dyDescent="0.35">
      <c r="B2398" s="43">
        <v>45143</v>
      </c>
      <c r="C2398" s="46">
        <v>0.18247600000000008</v>
      </c>
      <c r="D2398" s="3"/>
    </row>
    <row r="2399" spans="2:4" x14ac:dyDescent="0.35">
      <c r="B2399" s="43">
        <v>45144</v>
      </c>
      <c r="C2399" s="46">
        <v>-3.3700000000000063E-2</v>
      </c>
      <c r="D2399" s="3"/>
    </row>
    <row r="2400" spans="2:4" x14ac:dyDescent="0.35">
      <c r="B2400" s="43">
        <v>45145</v>
      </c>
      <c r="C2400" s="46">
        <v>-0.13989999999999991</v>
      </c>
      <c r="D2400" s="3"/>
    </row>
    <row r="2401" spans="2:4" x14ac:dyDescent="0.35">
      <c r="B2401" s="43">
        <v>45151</v>
      </c>
      <c r="C2401" s="46">
        <v>0.24412500000000004</v>
      </c>
      <c r="D2401" s="3"/>
    </row>
    <row r="2402" spans="2:4" x14ac:dyDescent="0.35">
      <c r="B2402" s="43">
        <v>45152</v>
      </c>
      <c r="C2402" s="46">
        <v>0.17238100000000001</v>
      </c>
      <c r="D2402" s="3"/>
    </row>
    <row r="2403" spans="2:4" x14ac:dyDescent="0.35">
      <c r="B2403" s="43">
        <v>45153</v>
      </c>
      <c r="C2403" s="46">
        <v>9.4501000000000057E-2</v>
      </c>
      <c r="D2403" s="3"/>
    </row>
    <row r="2404" spans="2:4" x14ac:dyDescent="0.35">
      <c r="B2404" s="43">
        <v>45154</v>
      </c>
      <c r="C2404" s="46">
        <v>-0.12167499999999998</v>
      </c>
      <c r="D2404" s="3"/>
    </row>
    <row r="2405" spans="2:4" x14ac:dyDescent="0.35">
      <c r="B2405" s="43">
        <v>45155</v>
      </c>
      <c r="C2405" s="46">
        <v>-0.22787500000000005</v>
      </c>
      <c r="D2405" s="3"/>
    </row>
    <row r="2406" spans="2:4" x14ac:dyDescent="0.35">
      <c r="B2406" s="43">
        <v>45211</v>
      </c>
      <c r="C2406" s="46">
        <v>0.60791700000000004</v>
      </c>
      <c r="D2406" s="3"/>
    </row>
    <row r="2407" spans="2:4" x14ac:dyDescent="0.35">
      <c r="B2407" s="43">
        <v>45212</v>
      </c>
      <c r="C2407" s="46">
        <v>0.53617300000000001</v>
      </c>
      <c r="D2407" s="3"/>
    </row>
    <row r="2408" spans="2:4" x14ac:dyDescent="0.35">
      <c r="B2408" s="43">
        <v>45213</v>
      </c>
      <c r="C2408" s="46">
        <v>0.45829300000000006</v>
      </c>
      <c r="D2408" s="3"/>
    </row>
    <row r="2409" spans="2:4" x14ac:dyDescent="0.35">
      <c r="B2409" s="43">
        <v>45214</v>
      </c>
      <c r="C2409" s="46">
        <v>0.24211700000000003</v>
      </c>
      <c r="D2409" s="3"/>
    </row>
    <row r="2410" spans="2:4" x14ac:dyDescent="0.35">
      <c r="B2410" s="43">
        <v>45215</v>
      </c>
      <c r="C2410" s="46">
        <v>0.13591700000000007</v>
      </c>
      <c r="D2410" s="3"/>
    </row>
    <row r="2411" spans="2:4" x14ac:dyDescent="0.35">
      <c r="B2411" s="43">
        <v>45221</v>
      </c>
      <c r="C2411" s="46">
        <v>0.54848500000000011</v>
      </c>
      <c r="D2411" s="3"/>
    </row>
    <row r="2412" spans="2:4" x14ac:dyDescent="0.35">
      <c r="B2412" s="43">
        <v>45222</v>
      </c>
      <c r="C2412" s="46">
        <v>0.47674100000000008</v>
      </c>
      <c r="D2412" s="3"/>
    </row>
    <row r="2413" spans="2:4" x14ac:dyDescent="0.35">
      <c r="B2413" s="43">
        <v>45223</v>
      </c>
      <c r="C2413" s="46">
        <v>0.39886100000000002</v>
      </c>
      <c r="D2413" s="3"/>
    </row>
    <row r="2414" spans="2:4" x14ac:dyDescent="0.35">
      <c r="B2414" s="43">
        <v>45224</v>
      </c>
      <c r="C2414" s="46">
        <v>0.18268499999999999</v>
      </c>
      <c r="D2414" s="3"/>
    </row>
    <row r="2415" spans="2:4" x14ac:dyDescent="0.35">
      <c r="B2415" s="43">
        <v>45225</v>
      </c>
      <c r="C2415" s="46">
        <v>7.6485000000000136E-2</v>
      </c>
      <c r="D2415" s="3"/>
    </row>
    <row r="2416" spans="2:4" x14ac:dyDescent="0.35">
      <c r="B2416" s="43">
        <v>45231</v>
      </c>
      <c r="C2416" s="46">
        <v>0.48397000000000001</v>
      </c>
      <c r="D2416" s="3"/>
    </row>
    <row r="2417" spans="2:4" x14ac:dyDescent="0.35">
      <c r="B2417" s="43">
        <v>45232</v>
      </c>
      <c r="C2417" s="46">
        <v>0.41222599999999998</v>
      </c>
      <c r="D2417" s="3"/>
    </row>
    <row r="2418" spans="2:4" x14ac:dyDescent="0.35">
      <c r="B2418" s="43">
        <v>45233</v>
      </c>
      <c r="C2418" s="46">
        <v>0.33434600000000003</v>
      </c>
      <c r="D2418" s="3"/>
    </row>
    <row r="2419" spans="2:4" x14ac:dyDescent="0.35">
      <c r="B2419" s="43">
        <v>45234</v>
      </c>
      <c r="C2419" s="46">
        <v>0.11817</v>
      </c>
      <c r="D2419" s="3"/>
    </row>
    <row r="2420" spans="2:4" x14ac:dyDescent="0.35">
      <c r="B2420" s="43">
        <v>45235</v>
      </c>
      <c r="C2420" s="46">
        <v>1.1970000000000036E-2</v>
      </c>
      <c r="D2420" s="3"/>
    </row>
    <row r="2421" spans="2:4" x14ac:dyDescent="0.35">
      <c r="B2421" s="43">
        <v>45241</v>
      </c>
      <c r="C2421" s="46">
        <v>0.30489199999999994</v>
      </c>
      <c r="D2421" s="3"/>
    </row>
    <row r="2422" spans="2:4" x14ac:dyDescent="0.35">
      <c r="B2422" s="43">
        <v>45242</v>
      </c>
      <c r="C2422" s="46">
        <v>0.23314799999999991</v>
      </c>
      <c r="D2422" s="3"/>
    </row>
    <row r="2423" spans="2:4" x14ac:dyDescent="0.35">
      <c r="B2423" s="43">
        <v>45243</v>
      </c>
      <c r="C2423" s="46">
        <v>0.15526799999999996</v>
      </c>
      <c r="D2423" s="3"/>
    </row>
    <row r="2424" spans="2:4" x14ac:dyDescent="0.35">
      <c r="B2424" s="43">
        <v>45244</v>
      </c>
      <c r="C2424" s="46">
        <v>-6.0907999999999962E-2</v>
      </c>
      <c r="D2424" s="3"/>
    </row>
    <row r="2425" spans="2:4" x14ac:dyDescent="0.35">
      <c r="B2425" s="43">
        <v>45245</v>
      </c>
      <c r="C2425" s="46">
        <v>-0.16710800000000003</v>
      </c>
      <c r="D2425" s="3"/>
    </row>
    <row r="2426" spans="2:4" x14ac:dyDescent="0.35">
      <c r="B2426" s="43">
        <v>45251</v>
      </c>
      <c r="C2426" s="46">
        <v>0.21691700000000003</v>
      </c>
      <c r="D2426" s="3"/>
    </row>
    <row r="2427" spans="2:4" x14ac:dyDescent="0.35">
      <c r="B2427" s="43">
        <v>45252</v>
      </c>
      <c r="C2427" s="46">
        <v>0.145173</v>
      </c>
      <c r="D2427" s="3"/>
    </row>
    <row r="2428" spans="2:4" x14ac:dyDescent="0.35">
      <c r="B2428" s="43">
        <v>45253</v>
      </c>
      <c r="C2428" s="46">
        <v>6.7293000000000047E-2</v>
      </c>
      <c r="D2428" s="3"/>
    </row>
    <row r="2429" spans="2:4" x14ac:dyDescent="0.35">
      <c r="B2429" s="43">
        <v>45254</v>
      </c>
      <c r="C2429" s="46">
        <v>-0.1488830000000001</v>
      </c>
      <c r="D2429" s="3"/>
    </row>
    <row r="2430" spans="2:4" x14ac:dyDescent="0.35">
      <c r="B2430" s="43">
        <v>45255</v>
      </c>
      <c r="C2430" s="46">
        <v>-0.25508299999999995</v>
      </c>
      <c r="D2430" s="3"/>
    </row>
    <row r="2431" spans="2:4" x14ac:dyDescent="0.35">
      <c r="B2431" s="43">
        <v>45311</v>
      </c>
      <c r="C2431" s="46">
        <v>0.57838200000000006</v>
      </c>
      <c r="D2431" s="3"/>
    </row>
    <row r="2432" spans="2:4" x14ac:dyDescent="0.35">
      <c r="B2432" s="43">
        <v>45312</v>
      </c>
      <c r="C2432" s="46">
        <v>0.50663800000000014</v>
      </c>
      <c r="D2432" s="3"/>
    </row>
    <row r="2433" spans="2:4" x14ac:dyDescent="0.35">
      <c r="B2433" s="43">
        <v>45313</v>
      </c>
      <c r="C2433" s="46">
        <v>0.42875800000000008</v>
      </c>
      <c r="D2433" s="3"/>
    </row>
    <row r="2434" spans="2:4" x14ac:dyDescent="0.35">
      <c r="B2434" s="43">
        <v>45314</v>
      </c>
      <c r="C2434" s="46">
        <v>0.21258200000000005</v>
      </c>
      <c r="D2434" s="3"/>
    </row>
    <row r="2435" spans="2:4" x14ac:dyDescent="0.35">
      <c r="B2435" s="43">
        <v>45315</v>
      </c>
      <c r="C2435" s="46">
        <v>0.10638200000000009</v>
      </c>
      <c r="D2435" s="3"/>
    </row>
    <row r="2436" spans="2:4" x14ac:dyDescent="0.35">
      <c r="B2436" s="43">
        <v>45321</v>
      </c>
      <c r="C2436" s="46">
        <v>0.51895000000000002</v>
      </c>
      <c r="D2436" s="3"/>
    </row>
    <row r="2437" spans="2:4" x14ac:dyDescent="0.35">
      <c r="B2437" s="43">
        <v>45322</v>
      </c>
      <c r="C2437" s="46">
        <v>0.4472060000000001</v>
      </c>
      <c r="D2437" s="3"/>
    </row>
    <row r="2438" spans="2:4" x14ac:dyDescent="0.35">
      <c r="B2438" s="43">
        <v>45323</v>
      </c>
      <c r="C2438" s="46">
        <v>0.36932600000000004</v>
      </c>
      <c r="D2438" s="3"/>
    </row>
    <row r="2439" spans="2:4" x14ac:dyDescent="0.35">
      <c r="B2439" s="43">
        <v>45324</v>
      </c>
      <c r="C2439" s="46">
        <v>0.15315000000000012</v>
      </c>
      <c r="D2439" s="3"/>
    </row>
    <row r="2440" spans="2:4" x14ac:dyDescent="0.35">
      <c r="B2440" s="43">
        <v>45325</v>
      </c>
      <c r="C2440" s="46">
        <v>4.6950000000000047E-2</v>
      </c>
      <c r="D2440" s="3"/>
    </row>
    <row r="2441" spans="2:4" x14ac:dyDescent="0.35">
      <c r="B2441" s="43">
        <v>45331</v>
      </c>
      <c r="C2441" s="46">
        <v>0.45443500000000003</v>
      </c>
      <c r="D2441" s="3"/>
    </row>
    <row r="2442" spans="2:4" x14ac:dyDescent="0.35">
      <c r="B2442" s="43">
        <v>45332</v>
      </c>
      <c r="C2442" s="46">
        <v>0.382691</v>
      </c>
      <c r="D2442" s="3"/>
    </row>
    <row r="2443" spans="2:4" x14ac:dyDescent="0.35">
      <c r="B2443" s="43">
        <v>45333</v>
      </c>
      <c r="C2443" s="46">
        <v>0.30481100000000005</v>
      </c>
      <c r="D2443" s="3"/>
    </row>
    <row r="2444" spans="2:4" x14ac:dyDescent="0.35">
      <c r="B2444" s="43">
        <v>45334</v>
      </c>
      <c r="C2444" s="46">
        <v>8.8635000000000019E-2</v>
      </c>
      <c r="D2444" s="3"/>
    </row>
    <row r="2445" spans="2:4" x14ac:dyDescent="0.35">
      <c r="B2445" s="43">
        <v>45335</v>
      </c>
      <c r="C2445" s="46">
        <v>-1.7564999999999831E-2</v>
      </c>
      <c r="D2445" s="3"/>
    </row>
    <row r="2446" spans="2:4" x14ac:dyDescent="0.35">
      <c r="B2446" s="43">
        <v>45341</v>
      </c>
      <c r="C2446" s="46">
        <v>0.27535700000000007</v>
      </c>
      <c r="D2446" s="3"/>
    </row>
    <row r="2447" spans="2:4" x14ac:dyDescent="0.35">
      <c r="B2447" s="43">
        <v>45342</v>
      </c>
      <c r="C2447" s="46">
        <v>0.20361300000000004</v>
      </c>
      <c r="D2447" s="3"/>
    </row>
    <row r="2448" spans="2:4" x14ac:dyDescent="0.35">
      <c r="B2448" s="43">
        <v>45343</v>
      </c>
      <c r="C2448" s="46">
        <v>0.12573300000000009</v>
      </c>
      <c r="D2448" s="3"/>
    </row>
    <row r="2449" spans="2:4" x14ac:dyDescent="0.35">
      <c r="B2449" s="43">
        <v>45344</v>
      </c>
      <c r="C2449" s="46">
        <v>-9.0443000000000051E-2</v>
      </c>
      <c r="D2449" s="3"/>
    </row>
    <row r="2450" spans="2:4" x14ac:dyDescent="0.35">
      <c r="B2450" s="43">
        <v>45345</v>
      </c>
      <c r="C2450" s="46">
        <v>-0.1966429999999999</v>
      </c>
      <c r="D2450" s="3"/>
    </row>
    <row r="2451" spans="2:4" x14ac:dyDescent="0.35">
      <c r="B2451" s="43">
        <v>45351</v>
      </c>
      <c r="C2451" s="46">
        <v>0.18738200000000005</v>
      </c>
      <c r="D2451" s="3"/>
    </row>
    <row r="2452" spans="2:4" x14ac:dyDescent="0.35">
      <c r="B2452" s="43">
        <v>45352</v>
      </c>
      <c r="C2452" s="46">
        <v>0.11563800000000002</v>
      </c>
      <c r="D2452" s="3"/>
    </row>
    <row r="2453" spans="2:4" x14ac:dyDescent="0.35">
      <c r="B2453" s="43">
        <v>45353</v>
      </c>
      <c r="C2453" s="46">
        <v>3.7758000000000069E-2</v>
      </c>
      <c r="D2453" s="3"/>
    </row>
    <row r="2454" spans="2:4" x14ac:dyDescent="0.35">
      <c r="B2454" s="43">
        <v>45354</v>
      </c>
      <c r="C2454" s="46">
        <v>-0.17841799999999997</v>
      </c>
      <c r="D2454" s="3"/>
    </row>
    <row r="2455" spans="2:4" x14ac:dyDescent="0.35">
      <c r="B2455" s="43">
        <v>45355</v>
      </c>
      <c r="C2455" s="46">
        <v>-0.28461800000000004</v>
      </c>
      <c r="D2455" s="3"/>
    </row>
    <row r="2456" spans="2:4" x14ac:dyDescent="0.35">
      <c r="B2456" s="43">
        <v>45411</v>
      </c>
      <c r="C2456" s="46">
        <v>0.49640000000000006</v>
      </c>
      <c r="D2456" s="3"/>
    </row>
    <row r="2457" spans="2:4" x14ac:dyDescent="0.35">
      <c r="B2457" s="43">
        <v>45412</v>
      </c>
      <c r="C2457" s="46">
        <v>0.42465600000000003</v>
      </c>
      <c r="D2457" s="3"/>
    </row>
    <row r="2458" spans="2:4" x14ac:dyDescent="0.35">
      <c r="B2458" s="43">
        <v>45413</v>
      </c>
      <c r="C2458" s="46">
        <v>0.34677600000000008</v>
      </c>
      <c r="D2458" s="3"/>
    </row>
    <row r="2459" spans="2:4" x14ac:dyDescent="0.35">
      <c r="B2459" s="43">
        <v>45414</v>
      </c>
      <c r="C2459" s="46">
        <v>0.13060000000000005</v>
      </c>
      <c r="D2459" s="3"/>
    </row>
    <row r="2460" spans="2:4" x14ac:dyDescent="0.35">
      <c r="B2460" s="43">
        <v>45415</v>
      </c>
      <c r="C2460" s="46">
        <v>2.4400000000000088E-2</v>
      </c>
      <c r="D2460" s="3"/>
    </row>
    <row r="2461" spans="2:4" x14ac:dyDescent="0.35">
      <c r="B2461" s="43">
        <v>45421</v>
      </c>
      <c r="C2461" s="46">
        <v>0.43696800000000002</v>
      </c>
      <c r="D2461" s="3"/>
    </row>
    <row r="2462" spans="2:4" x14ac:dyDescent="0.35">
      <c r="B2462" s="43">
        <v>45422</v>
      </c>
      <c r="C2462" s="46">
        <v>0.36522399999999999</v>
      </c>
      <c r="D2462" s="3"/>
    </row>
    <row r="2463" spans="2:4" x14ac:dyDescent="0.35">
      <c r="B2463" s="43">
        <v>45423</v>
      </c>
      <c r="C2463" s="46">
        <v>0.28734400000000004</v>
      </c>
      <c r="D2463" s="3"/>
    </row>
    <row r="2464" spans="2:4" x14ac:dyDescent="0.35">
      <c r="B2464" s="43">
        <v>45424</v>
      </c>
      <c r="C2464" s="46">
        <v>7.1168000000000009E-2</v>
      </c>
      <c r="D2464" s="3"/>
    </row>
    <row r="2465" spans="2:4" x14ac:dyDescent="0.35">
      <c r="B2465" s="43">
        <v>45425</v>
      </c>
      <c r="C2465" s="46">
        <v>-3.5031999999999952E-2</v>
      </c>
      <c r="D2465" s="3"/>
    </row>
    <row r="2466" spans="2:4" x14ac:dyDescent="0.35">
      <c r="B2466" s="43">
        <v>45431</v>
      </c>
      <c r="C2466" s="46">
        <v>0.37245300000000003</v>
      </c>
      <c r="D2466" s="3"/>
    </row>
    <row r="2467" spans="2:4" x14ac:dyDescent="0.35">
      <c r="B2467" s="43">
        <v>45432</v>
      </c>
      <c r="C2467" s="46">
        <v>0.300709</v>
      </c>
      <c r="D2467" s="3"/>
    </row>
    <row r="2468" spans="2:4" x14ac:dyDescent="0.35">
      <c r="B2468" s="43">
        <v>45433</v>
      </c>
      <c r="C2468" s="46">
        <v>0.22282900000000005</v>
      </c>
      <c r="D2468" s="3"/>
    </row>
    <row r="2469" spans="2:4" x14ac:dyDescent="0.35">
      <c r="B2469" s="43">
        <v>45434</v>
      </c>
      <c r="C2469" s="46">
        <v>6.65300000000002E-3</v>
      </c>
      <c r="D2469" s="3"/>
    </row>
    <row r="2470" spans="2:4" x14ac:dyDescent="0.35">
      <c r="B2470" s="43">
        <v>45435</v>
      </c>
      <c r="C2470" s="46">
        <v>-9.954699999999983E-2</v>
      </c>
      <c r="D2470" s="3"/>
    </row>
    <row r="2471" spans="2:4" x14ac:dyDescent="0.35">
      <c r="B2471" s="43">
        <v>45441</v>
      </c>
      <c r="C2471" s="46">
        <v>0.19337500000000007</v>
      </c>
      <c r="D2471" s="3"/>
    </row>
    <row r="2472" spans="2:4" x14ac:dyDescent="0.35">
      <c r="B2472" s="43">
        <v>45442</v>
      </c>
      <c r="C2472" s="46">
        <v>0.12163100000000004</v>
      </c>
      <c r="D2472" s="3"/>
    </row>
    <row r="2473" spans="2:4" x14ac:dyDescent="0.35">
      <c r="B2473" s="43">
        <v>45443</v>
      </c>
      <c r="C2473" s="46">
        <v>4.3751000000000095E-2</v>
      </c>
      <c r="D2473" s="3"/>
    </row>
    <row r="2474" spans="2:4" x14ac:dyDescent="0.35">
      <c r="B2474" s="43">
        <v>45444</v>
      </c>
      <c r="C2474" s="46">
        <v>-0.17242500000000005</v>
      </c>
      <c r="D2474" s="3"/>
    </row>
    <row r="2475" spans="2:4" x14ac:dyDescent="0.35">
      <c r="B2475" s="43">
        <v>45445</v>
      </c>
      <c r="C2475" s="46">
        <v>-0.2786249999999999</v>
      </c>
      <c r="D2475" s="3"/>
    </row>
    <row r="2476" spans="2:4" x14ac:dyDescent="0.35">
      <c r="B2476" s="43">
        <v>45451</v>
      </c>
      <c r="C2476" s="46">
        <v>0.10540000000000005</v>
      </c>
      <c r="D2476" s="3"/>
    </row>
    <row r="2477" spans="2:4" x14ac:dyDescent="0.35">
      <c r="B2477" s="43">
        <v>45452</v>
      </c>
      <c r="C2477" s="46">
        <v>3.3656000000000019E-2</v>
      </c>
      <c r="D2477" s="3"/>
    </row>
    <row r="2478" spans="2:4" x14ac:dyDescent="0.35">
      <c r="B2478" s="43">
        <v>45453</v>
      </c>
      <c r="C2478" s="46">
        <v>-4.4224000000000041E-2</v>
      </c>
      <c r="D2478" s="3"/>
    </row>
    <row r="2479" spans="2:4" x14ac:dyDescent="0.35">
      <c r="B2479" s="43">
        <v>45454</v>
      </c>
      <c r="C2479" s="46">
        <v>-0.26039999999999996</v>
      </c>
      <c r="D2479" s="3"/>
    </row>
    <row r="2480" spans="2:4" x14ac:dyDescent="0.35">
      <c r="B2480" s="43">
        <v>45455</v>
      </c>
      <c r="C2480" s="46">
        <v>-0.36660000000000004</v>
      </c>
      <c r="D2480" s="3"/>
    </row>
    <row r="2481" spans="2:4" x14ac:dyDescent="0.35">
      <c r="B2481" s="43">
        <v>45511</v>
      </c>
      <c r="C2481" s="46">
        <v>0.45612500000000011</v>
      </c>
      <c r="D2481" s="3"/>
    </row>
    <row r="2482" spans="2:4" x14ac:dyDescent="0.35">
      <c r="B2482" s="43">
        <v>45512</v>
      </c>
      <c r="C2482" s="46">
        <v>0.38438100000000008</v>
      </c>
      <c r="D2482" s="3"/>
    </row>
    <row r="2483" spans="2:4" x14ac:dyDescent="0.35">
      <c r="B2483" s="43">
        <v>45513</v>
      </c>
      <c r="C2483" s="46">
        <v>0.30650100000000013</v>
      </c>
      <c r="D2483" s="3"/>
    </row>
    <row r="2484" spans="2:4" x14ac:dyDescent="0.35">
      <c r="B2484" s="43">
        <v>45514</v>
      </c>
      <c r="C2484" s="46">
        <v>9.03250000000001E-2</v>
      </c>
      <c r="D2484" s="3"/>
    </row>
    <row r="2485" spans="2:4" x14ac:dyDescent="0.35">
      <c r="B2485" s="43">
        <v>45515</v>
      </c>
      <c r="C2485" s="46">
        <v>-1.5874999999999861E-2</v>
      </c>
      <c r="D2485" s="3"/>
    </row>
    <row r="2486" spans="2:4" x14ac:dyDescent="0.35">
      <c r="B2486" s="43">
        <v>45521</v>
      </c>
      <c r="C2486" s="46">
        <v>0.39669300000000007</v>
      </c>
      <c r="D2486" s="3"/>
    </row>
    <row r="2487" spans="2:4" x14ac:dyDescent="0.35">
      <c r="B2487" s="43">
        <v>45522</v>
      </c>
      <c r="C2487" s="46">
        <v>0.32494900000000004</v>
      </c>
      <c r="D2487" s="3"/>
    </row>
    <row r="2488" spans="2:4" x14ac:dyDescent="0.35">
      <c r="B2488" s="43">
        <v>45523</v>
      </c>
      <c r="C2488" s="46">
        <v>0.24706900000000009</v>
      </c>
      <c r="D2488" s="3"/>
    </row>
    <row r="2489" spans="2:4" x14ac:dyDescent="0.35">
      <c r="B2489" s="43">
        <v>45524</v>
      </c>
      <c r="C2489" s="46">
        <v>3.0893000000000059E-2</v>
      </c>
      <c r="D2489" s="3"/>
    </row>
    <row r="2490" spans="2:4" x14ac:dyDescent="0.35">
      <c r="B2490" s="43">
        <v>45525</v>
      </c>
      <c r="C2490" s="46">
        <v>-7.5307000000000013E-2</v>
      </c>
      <c r="D2490" s="3"/>
    </row>
    <row r="2491" spans="2:4" x14ac:dyDescent="0.35">
      <c r="B2491" s="43">
        <v>45531</v>
      </c>
      <c r="C2491" s="46">
        <v>0.33217800000000008</v>
      </c>
      <c r="D2491" s="3"/>
    </row>
    <row r="2492" spans="2:4" x14ac:dyDescent="0.35">
      <c r="B2492" s="43">
        <v>45532</v>
      </c>
      <c r="C2492" s="46">
        <v>0.26043400000000005</v>
      </c>
      <c r="D2492" s="3"/>
    </row>
    <row r="2493" spans="2:4" x14ac:dyDescent="0.35">
      <c r="B2493" s="43">
        <v>45533</v>
      </c>
      <c r="C2493" s="46">
        <v>0.18255400000000011</v>
      </c>
      <c r="D2493" s="3"/>
    </row>
    <row r="2494" spans="2:4" x14ac:dyDescent="0.35">
      <c r="B2494" s="43">
        <v>45534</v>
      </c>
      <c r="C2494" s="46">
        <v>-3.3621999999999819E-2</v>
      </c>
      <c r="D2494" s="3"/>
    </row>
    <row r="2495" spans="2:4" x14ac:dyDescent="0.35">
      <c r="B2495" s="43">
        <v>45535</v>
      </c>
      <c r="C2495" s="46">
        <v>-0.13982199999999989</v>
      </c>
      <c r="D2495" s="3"/>
    </row>
    <row r="2496" spans="2:4" x14ac:dyDescent="0.35">
      <c r="B2496" s="43">
        <v>45541</v>
      </c>
      <c r="C2496" s="46">
        <v>0.15310000000000001</v>
      </c>
      <c r="D2496" s="3"/>
    </row>
    <row r="2497" spans="2:4" x14ac:dyDescent="0.35">
      <c r="B2497" s="43">
        <v>45542</v>
      </c>
      <c r="C2497" s="46">
        <v>8.1355999999999984E-2</v>
      </c>
      <c r="D2497" s="3"/>
    </row>
    <row r="2498" spans="2:4" x14ac:dyDescent="0.35">
      <c r="B2498" s="43">
        <v>45543</v>
      </c>
      <c r="C2498" s="46">
        <v>3.4760000000000346E-3</v>
      </c>
      <c r="D2498" s="3"/>
    </row>
    <row r="2499" spans="2:4" x14ac:dyDescent="0.35">
      <c r="B2499" s="43">
        <v>45544</v>
      </c>
      <c r="C2499" s="46">
        <v>-0.21269999999999989</v>
      </c>
      <c r="D2499" s="3"/>
    </row>
    <row r="2500" spans="2:4" x14ac:dyDescent="0.35">
      <c r="B2500" s="43">
        <v>45545</v>
      </c>
      <c r="C2500" s="46">
        <v>-0.31889999999999996</v>
      </c>
      <c r="D2500" s="3"/>
    </row>
    <row r="2501" spans="2:4" x14ac:dyDescent="0.35">
      <c r="B2501" s="43">
        <v>45551</v>
      </c>
      <c r="C2501" s="46">
        <v>6.5125000000000099E-2</v>
      </c>
      <c r="D2501" s="3"/>
    </row>
    <row r="2502" spans="2:4" x14ac:dyDescent="0.35">
      <c r="B2502" s="43">
        <v>45552</v>
      </c>
      <c r="C2502" s="46">
        <v>-6.6189999999999305E-3</v>
      </c>
      <c r="D2502" s="3"/>
    </row>
    <row r="2503" spans="2:4" x14ac:dyDescent="0.35">
      <c r="B2503" s="43">
        <v>45553</v>
      </c>
      <c r="C2503" s="46">
        <v>-8.449899999999988E-2</v>
      </c>
      <c r="D2503" s="3"/>
    </row>
    <row r="2504" spans="2:4" x14ac:dyDescent="0.35">
      <c r="B2504" s="43">
        <v>45554</v>
      </c>
      <c r="C2504" s="46">
        <v>-0.30067500000000003</v>
      </c>
      <c r="D2504" s="3"/>
    </row>
    <row r="2505" spans="2:4" x14ac:dyDescent="0.35">
      <c r="B2505" s="43">
        <v>45555</v>
      </c>
      <c r="C2505" s="46">
        <v>-0.40687499999999988</v>
      </c>
      <c r="D2505" s="3"/>
    </row>
    <row r="2506" spans="2:4" x14ac:dyDescent="0.35">
      <c r="B2506" s="43">
        <v>51111</v>
      </c>
      <c r="C2506" s="46">
        <v>0.79500000000000004</v>
      </c>
      <c r="D2506" s="3"/>
    </row>
    <row r="2507" spans="2:4" x14ac:dyDescent="0.35">
      <c r="B2507" s="43">
        <v>51112</v>
      </c>
      <c r="C2507" s="46">
        <v>0.72325600000000001</v>
      </c>
      <c r="D2507" s="3"/>
    </row>
    <row r="2508" spans="2:4" x14ac:dyDescent="0.35">
      <c r="B2508" s="43">
        <v>51113</v>
      </c>
      <c r="C2508" s="46">
        <v>0.64537599999999995</v>
      </c>
      <c r="D2508" s="3"/>
    </row>
    <row r="2509" spans="2:4" x14ac:dyDescent="0.35">
      <c r="B2509" s="43">
        <v>51114</v>
      </c>
      <c r="C2509" s="46">
        <v>0.42920000000000003</v>
      </c>
      <c r="D2509" s="3"/>
    </row>
    <row r="2510" spans="2:4" x14ac:dyDescent="0.35">
      <c r="B2510" s="43">
        <v>51115</v>
      </c>
      <c r="C2510" s="46">
        <v>0.32300000000000006</v>
      </c>
      <c r="D2510" s="3"/>
    </row>
    <row r="2511" spans="2:4" x14ac:dyDescent="0.35">
      <c r="B2511" s="43">
        <v>51121</v>
      </c>
      <c r="C2511" s="46">
        <v>0.735568</v>
      </c>
      <c r="D2511" s="3"/>
    </row>
    <row r="2512" spans="2:4" x14ac:dyDescent="0.35">
      <c r="B2512" s="43">
        <v>51122</v>
      </c>
      <c r="C2512" s="46">
        <v>0.66382399999999997</v>
      </c>
      <c r="D2512" s="3"/>
    </row>
    <row r="2513" spans="2:4" x14ac:dyDescent="0.35">
      <c r="B2513" s="43">
        <v>51123</v>
      </c>
      <c r="C2513" s="46">
        <v>0.58594400000000002</v>
      </c>
      <c r="D2513" s="3"/>
    </row>
    <row r="2514" spans="2:4" x14ac:dyDescent="0.35">
      <c r="B2514" s="43">
        <v>51124</v>
      </c>
      <c r="C2514" s="46">
        <v>0.36976799999999999</v>
      </c>
      <c r="D2514" s="3"/>
    </row>
    <row r="2515" spans="2:4" x14ac:dyDescent="0.35">
      <c r="B2515" s="43">
        <v>51125</v>
      </c>
      <c r="C2515" s="46">
        <v>0.26356800000000002</v>
      </c>
      <c r="D2515" s="3"/>
    </row>
    <row r="2516" spans="2:4" x14ac:dyDescent="0.35">
      <c r="B2516" s="43">
        <v>51131</v>
      </c>
      <c r="C2516" s="46">
        <v>0.67105300000000001</v>
      </c>
      <c r="D2516" s="3"/>
    </row>
    <row r="2517" spans="2:4" x14ac:dyDescent="0.35">
      <c r="B2517" s="43">
        <v>51132</v>
      </c>
      <c r="C2517" s="46">
        <v>0.59930900000000009</v>
      </c>
      <c r="D2517" s="3"/>
    </row>
    <row r="2518" spans="2:4" x14ac:dyDescent="0.35">
      <c r="B2518" s="43">
        <v>51133</v>
      </c>
      <c r="C2518" s="46">
        <v>0.52142900000000003</v>
      </c>
      <c r="D2518" s="3"/>
    </row>
    <row r="2519" spans="2:4" x14ac:dyDescent="0.35">
      <c r="B2519" s="43">
        <v>51134</v>
      </c>
      <c r="C2519" s="46">
        <v>0.305253</v>
      </c>
      <c r="D2519" s="3"/>
    </row>
    <row r="2520" spans="2:4" x14ac:dyDescent="0.35">
      <c r="B2520" s="43">
        <v>51135</v>
      </c>
      <c r="C2520" s="46">
        <v>0.19905300000000004</v>
      </c>
      <c r="D2520" s="3"/>
    </row>
    <row r="2521" spans="2:4" x14ac:dyDescent="0.35">
      <c r="B2521" s="43">
        <v>51141</v>
      </c>
      <c r="C2521" s="46">
        <v>0.49197499999999994</v>
      </c>
      <c r="D2521" s="3"/>
    </row>
    <row r="2522" spans="2:4" x14ac:dyDescent="0.35">
      <c r="B2522" s="43">
        <v>51142</v>
      </c>
      <c r="C2522" s="46">
        <v>0.42023099999999991</v>
      </c>
      <c r="D2522" s="3"/>
    </row>
    <row r="2523" spans="2:4" x14ac:dyDescent="0.35">
      <c r="B2523" s="43">
        <v>51143</v>
      </c>
      <c r="C2523" s="46">
        <v>0.34235099999999996</v>
      </c>
      <c r="D2523" s="3"/>
    </row>
    <row r="2524" spans="2:4" x14ac:dyDescent="0.35">
      <c r="B2524" s="43">
        <v>51144</v>
      </c>
      <c r="C2524" s="46">
        <v>0.12617499999999993</v>
      </c>
      <c r="D2524" s="3"/>
    </row>
    <row r="2525" spans="2:4" x14ac:dyDescent="0.35">
      <c r="B2525" s="43">
        <v>51145</v>
      </c>
      <c r="C2525" s="46">
        <v>1.9974999999999965E-2</v>
      </c>
      <c r="D2525" s="3"/>
    </row>
    <row r="2526" spans="2:4" x14ac:dyDescent="0.35">
      <c r="B2526" s="43">
        <v>51151</v>
      </c>
      <c r="C2526" s="46">
        <v>0.40400000000000003</v>
      </c>
      <c r="D2526" s="3"/>
    </row>
    <row r="2527" spans="2:4" x14ac:dyDescent="0.35">
      <c r="B2527" s="43">
        <v>51152</v>
      </c>
      <c r="C2527" s="46">
        <v>0.332256</v>
      </c>
      <c r="D2527" s="3"/>
    </row>
    <row r="2528" spans="2:4" x14ac:dyDescent="0.35">
      <c r="B2528" s="43">
        <v>51153</v>
      </c>
      <c r="C2528" s="46">
        <v>0.25437600000000005</v>
      </c>
      <c r="D2528" s="3"/>
    </row>
    <row r="2529" spans="2:4" x14ac:dyDescent="0.35">
      <c r="B2529" s="43">
        <v>51154</v>
      </c>
      <c r="C2529" s="46">
        <v>3.8200000000000012E-2</v>
      </c>
      <c r="D2529" s="3"/>
    </row>
    <row r="2530" spans="2:4" x14ac:dyDescent="0.35">
      <c r="B2530" s="43">
        <v>51155</v>
      </c>
      <c r="C2530" s="46">
        <v>-6.800000000000006E-2</v>
      </c>
      <c r="D2530" s="3"/>
    </row>
    <row r="2531" spans="2:4" x14ac:dyDescent="0.35">
      <c r="B2531" s="43">
        <v>51211</v>
      </c>
      <c r="C2531" s="46">
        <v>0.76779200000000003</v>
      </c>
      <c r="D2531" s="3"/>
    </row>
    <row r="2532" spans="2:4" x14ac:dyDescent="0.35">
      <c r="B2532" s="43">
        <v>51212</v>
      </c>
      <c r="C2532" s="46">
        <v>0.696048</v>
      </c>
      <c r="D2532" s="3"/>
    </row>
    <row r="2533" spans="2:4" x14ac:dyDescent="0.35">
      <c r="B2533" s="43">
        <v>51213</v>
      </c>
      <c r="C2533" s="46">
        <v>0.61816800000000005</v>
      </c>
      <c r="D2533" s="3"/>
    </row>
    <row r="2534" spans="2:4" x14ac:dyDescent="0.35">
      <c r="B2534" s="43">
        <v>51214</v>
      </c>
      <c r="C2534" s="46">
        <v>0.40199200000000002</v>
      </c>
      <c r="D2534" s="3"/>
    </row>
    <row r="2535" spans="2:4" x14ac:dyDescent="0.35">
      <c r="B2535" s="43">
        <v>51215</v>
      </c>
      <c r="C2535" s="46">
        <v>0.29579200000000005</v>
      </c>
      <c r="D2535" s="3"/>
    </row>
    <row r="2536" spans="2:4" x14ac:dyDescent="0.35">
      <c r="B2536" s="43">
        <v>51221</v>
      </c>
      <c r="C2536" s="46">
        <v>0.70835999999999999</v>
      </c>
      <c r="D2536" s="3"/>
    </row>
    <row r="2537" spans="2:4" x14ac:dyDescent="0.35">
      <c r="B2537" s="43">
        <v>51222</v>
      </c>
      <c r="C2537" s="46">
        <v>0.63661600000000007</v>
      </c>
      <c r="D2537" s="3"/>
    </row>
    <row r="2538" spans="2:4" x14ac:dyDescent="0.35">
      <c r="B2538" s="43">
        <v>51223</v>
      </c>
      <c r="C2538" s="46">
        <v>0.55873600000000001</v>
      </c>
      <c r="D2538" s="3"/>
    </row>
    <row r="2539" spans="2:4" x14ac:dyDescent="0.35">
      <c r="B2539" s="43">
        <v>51224</v>
      </c>
      <c r="C2539" s="46">
        <v>0.34255999999999998</v>
      </c>
      <c r="D2539" s="3"/>
    </row>
    <row r="2540" spans="2:4" x14ac:dyDescent="0.35">
      <c r="B2540" s="43">
        <v>51225</v>
      </c>
      <c r="C2540" s="46">
        <v>0.23636000000000001</v>
      </c>
      <c r="D2540" s="3"/>
    </row>
    <row r="2541" spans="2:4" x14ac:dyDescent="0.35">
      <c r="B2541" s="43">
        <v>51231</v>
      </c>
      <c r="C2541" s="46">
        <v>0.643845</v>
      </c>
      <c r="D2541" s="3"/>
    </row>
    <row r="2542" spans="2:4" x14ac:dyDescent="0.35">
      <c r="B2542" s="43">
        <v>51232</v>
      </c>
      <c r="C2542" s="46">
        <v>0.57210099999999997</v>
      </c>
      <c r="D2542" s="3"/>
    </row>
    <row r="2543" spans="2:4" x14ac:dyDescent="0.35">
      <c r="B2543" s="43">
        <v>51233</v>
      </c>
      <c r="C2543" s="46">
        <v>0.49422100000000002</v>
      </c>
      <c r="D2543" s="3"/>
    </row>
    <row r="2544" spans="2:4" x14ac:dyDescent="0.35">
      <c r="B2544" s="43">
        <v>51234</v>
      </c>
      <c r="C2544" s="46">
        <v>0.27804499999999999</v>
      </c>
      <c r="D2544" s="3"/>
    </row>
    <row r="2545" spans="2:4" x14ac:dyDescent="0.35">
      <c r="B2545" s="43">
        <v>51235</v>
      </c>
      <c r="C2545" s="46">
        <v>0.17184500000000003</v>
      </c>
      <c r="D2545" s="3"/>
    </row>
    <row r="2546" spans="2:4" x14ac:dyDescent="0.35">
      <c r="B2546" s="43">
        <v>51241</v>
      </c>
      <c r="C2546" s="46">
        <v>0.46476699999999993</v>
      </c>
      <c r="D2546" s="3"/>
    </row>
    <row r="2547" spans="2:4" x14ac:dyDescent="0.35">
      <c r="B2547" s="43">
        <v>51242</v>
      </c>
      <c r="C2547" s="46">
        <v>0.3930229999999999</v>
      </c>
      <c r="D2547" s="3"/>
    </row>
    <row r="2548" spans="2:4" x14ac:dyDescent="0.35">
      <c r="B2548" s="43">
        <v>51243</v>
      </c>
      <c r="C2548" s="46">
        <v>0.31514299999999995</v>
      </c>
      <c r="D2548" s="3"/>
    </row>
    <row r="2549" spans="2:4" x14ac:dyDescent="0.35">
      <c r="B2549" s="43">
        <v>51244</v>
      </c>
      <c r="C2549" s="46">
        <v>9.8966999999999916E-2</v>
      </c>
      <c r="D2549" s="3"/>
    </row>
    <row r="2550" spans="2:4" x14ac:dyDescent="0.35">
      <c r="B2550" s="43">
        <v>51245</v>
      </c>
      <c r="C2550" s="46">
        <v>-7.2330000000000449E-3</v>
      </c>
      <c r="D2550" s="3"/>
    </row>
    <row r="2551" spans="2:4" x14ac:dyDescent="0.35">
      <c r="B2551" s="43">
        <v>51251</v>
      </c>
      <c r="C2551" s="46">
        <v>0.37679200000000002</v>
      </c>
      <c r="D2551" s="3"/>
    </row>
    <row r="2552" spans="2:4" x14ac:dyDescent="0.35">
      <c r="B2552" s="43">
        <v>51252</v>
      </c>
      <c r="C2552" s="46">
        <v>0.30504799999999999</v>
      </c>
      <c r="D2552" s="3"/>
    </row>
    <row r="2553" spans="2:4" x14ac:dyDescent="0.35">
      <c r="B2553" s="43">
        <v>51253</v>
      </c>
      <c r="C2553" s="46">
        <v>0.22716800000000004</v>
      </c>
      <c r="D2553" s="3"/>
    </row>
    <row r="2554" spans="2:4" x14ac:dyDescent="0.35">
      <c r="B2554" s="43">
        <v>51254</v>
      </c>
      <c r="C2554" s="46">
        <v>1.0992000000000002E-2</v>
      </c>
      <c r="D2554" s="3"/>
    </row>
    <row r="2555" spans="2:4" x14ac:dyDescent="0.35">
      <c r="B2555" s="43">
        <v>51255</v>
      </c>
      <c r="C2555" s="46">
        <v>-9.5207999999999959E-2</v>
      </c>
      <c r="D2555" s="3"/>
    </row>
    <row r="2556" spans="2:4" x14ac:dyDescent="0.35">
      <c r="B2556" s="43">
        <v>51311</v>
      </c>
      <c r="C2556" s="46">
        <v>0.73825699999999994</v>
      </c>
      <c r="D2556" s="3"/>
    </row>
    <row r="2557" spans="2:4" x14ac:dyDescent="0.35">
      <c r="B2557" s="43">
        <v>51312</v>
      </c>
      <c r="C2557" s="46">
        <v>0.66651300000000002</v>
      </c>
      <c r="D2557" s="3"/>
    </row>
    <row r="2558" spans="2:4" x14ac:dyDescent="0.35">
      <c r="B2558" s="43">
        <v>51313</v>
      </c>
      <c r="C2558" s="46">
        <v>0.58863299999999996</v>
      </c>
      <c r="D2558" s="3"/>
    </row>
    <row r="2559" spans="2:4" x14ac:dyDescent="0.35">
      <c r="B2559" s="43">
        <v>51314</v>
      </c>
      <c r="C2559" s="46">
        <v>0.37245700000000004</v>
      </c>
      <c r="D2559" s="3"/>
    </row>
    <row r="2560" spans="2:4" x14ac:dyDescent="0.35">
      <c r="B2560" s="43">
        <v>51315</v>
      </c>
      <c r="C2560" s="46">
        <v>0.26625699999999997</v>
      </c>
      <c r="D2560" s="3"/>
    </row>
    <row r="2561" spans="2:4" x14ac:dyDescent="0.35">
      <c r="B2561" s="43">
        <v>51321</v>
      </c>
      <c r="C2561" s="46">
        <v>0.67882500000000001</v>
      </c>
      <c r="D2561" s="3"/>
    </row>
    <row r="2562" spans="2:4" x14ac:dyDescent="0.35">
      <c r="B2562" s="43">
        <v>51322</v>
      </c>
      <c r="C2562" s="46">
        <v>0.60708099999999998</v>
      </c>
      <c r="D2562" s="3"/>
    </row>
    <row r="2563" spans="2:4" x14ac:dyDescent="0.35">
      <c r="B2563" s="43">
        <v>51323</v>
      </c>
      <c r="C2563" s="46">
        <v>0.52920100000000003</v>
      </c>
      <c r="D2563" s="3"/>
    </row>
    <row r="2564" spans="2:4" x14ac:dyDescent="0.35">
      <c r="B2564" s="43">
        <v>51324</v>
      </c>
      <c r="C2564" s="46">
        <v>0.313025</v>
      </c>
      <c r="D2564" s="3"/>
    </row>
    <row r="2565" spans="2:4" x14ac:dyDescent="0.35">
      <c r="B2565" s="43">
        <v>51325</v>
      </c>
      <c r="C2565" s="46">
        <v>0.20682500000000004</v>
      </c>
      <c r="D2565" s="3"/>
    </row>
    <row r="2566" spans="2:4" x14ac:dyDescent="0.35">
      <c r="B2566" s="43">
        <v>51331</v>
      </c>
      <c r="C2566" s="46">
        <v>0.61431000000000002</v>
      </c>
      <c r="D2566" s="3"/>
    </row>
    <row r="2567" spans="2:4" x14ac:dyDescent="0.35">
      <c r="B2567" s="43">
        <v>51332</v>
      </c>
      <c r="C2567" s="46">
        <v>0.5425660000000001</v>
      </c>
      <c r="D2567" s="3"/>
    </row>
    <row r="2568" spans="2:4" x14ac:dyDescent="0.35">
      <c r="B2568" s="43">
        <v>51333</v>
      </c>
      <c r="C2568" s="46">
        <v>0.46468600000000004</v>
      </c>
      <c r="D2568" s="3"/>
    </row>
    <row r="2569" spans="2:4" x14ac:dyDescent="0.35">
      <c r="B2569" s="43">
        <v>51334</v>
      </c>
      <c r="C2569" s="46">
        <v>0.24851000000000001</v>
      </c>
      <c r="D2569" s="3"/>
    </row>
    <row r="2570" spans="2:4" x14ac:dyDescent="0.35">
      <c r="B2570" s="43">
        <v>51335</v>
      </c>
      <c r="C2570" s="46">
        <v>0.14231000000000005</v>
      </c>
      <c r="D2570" s="3"/>
    </row>
    <row r="2571" spans="2:4" x14ac:dyDescent="0.35">
      <c r="B2571" s="43">
        <v>51341</v>
      </c>
      <c r="C2571" s="46">
        <v>0.43523199999999995</v>
      </c>
      <c r="D2571" s="3"/>
    </row>
    <row r="2572" spans="2:4" x14ac:dyDescent="0.35">
      <c r="B2572" s="43">
        <v>51342</v>
      </c>
      <c r="C2572" s="46">
        <v>0.36348799999999992</v>
      </c>
      <c r="D2572" s="3"/>
    </row>
    <row r="2573" spans="2:4" x14ac:dyDescent="0.35">
      <c r="B2573" s="43">
        <v>51343</v>
      </c>
      <c r="C2573" s="46">
        <v>0.28560799999999997</v>
      </c>
      <c r="D2573" s="3"/>
    </row>
    <row r="2574" spans="2:4" x14ac:dyDescent="0.35">
      <c r="B2574" s="43">
        <v>51344</v>
      </c>
      <c r="C2574" s="46">
        <v>6.9431999999999938E-2</v>
      </c>
      <c r="D2574" s="3"/>
    </row>
    <row r="2575" spans="2:4" x14ac:dyDescent="0.35">
      <c r="B2575" s="43">
        <v>51345</v>
      </c>
      <c r="C2575" s="46">
        <v>-3.6767999999999912E-2</v>
      </c>
      <c r="D2575" s="3"/>
    </row>
    <row r="2576" spans="2:4" x14ac:dyDescent="0.35">
      <c r="B2576" s="43">
        <v>51351</v>
      </c>
      <c r="C2576" s="46">
        <v>0.34725699999999993</v>
      </c>
      <c r="D2576" s="3"/>
    </row>
    <row r="2577" spans="2:4" x14ac:dyDescent="0.35">
      <c r="B2577" s="43">
        <v>51352</v>
      </c>
      <c r="C2577" s="46">
        <v>0.2755129999999999</v>
      </c>
      <c r="D2577" s="3"/>
    </row>
    <row r="2578" spans="2:4" x14ac:dyDescent="0.35">
      <c r="B2578" s="43">
        <v>51353</v>
      </c>
      <c r="C2578" s="46">
        <v>0.19763299999999995</v>
      </c>
      <c r="D2578" s="3"/>
    </row>
    <row r="2579" spans="2:4" x14ac:dyDescent="0.35">
      <c r="B2579" s="43">
        <v>51354</v>
      </c>
      <c r="C2579" s="46">
        <v>-1.8543000000000198E-2</v>
      </c>
      <c r="D2579" s="3"/>
    </row>
    <row r="2580" spans="2:4" x14ac:dyDescent="0.35">
      <c r="B2580" s="43">
        <v>51355</v>
      </c>
      <c r="C2580" s="46">
        <v>-0.12474300000000005</v>
      </c>
      <c r="D2580" s="3"/>
    </row>
    <row r="2581" spans="2:4" x14ac:dyDescent="0.35">
      <c r="B2581" s="43">
        <v>51411</v>
      </c>
      <c r="C2581" s="46">
        <v>0.65627500000000005</v>
      </c>
      <c r="D2581" s="3"/>
    </row>
    <row r="2582" spans="2:4" x14ac:dyDescent="0.35">
      <c r="B2582" s="43">
        <v>51412</v>
      </c>
      <c r="C2582" s="46">
        <v>0.58453100000000013</v>
      </c>
      <c r="D2582" s="3"/>
    </row>
    <row r="2583" spans="2:4" x14ac:dyDescent="0.35">
      <c r="B2583" s="43">
        <v>51413</v>
      </c>
      <c r="C2583" s="46">
        <v>0.50665100000000007</v>
      </c>
      <c r="D2583" s="3"/>
    </row>
    <row r="2584" spans="2:4" x14ac:dyDescent="0.35">
      <c r="B2584" s="43">
        <v>51414</v>
      </c>
      <c r="C2584" s="46">
        <v>0.29047500000000004</v>
      </c>
      <c r="D2584" s="3"/>
    </row>
    <row r="2585" spans="2:4" x14ac:dyDescent="0.35">
      <c r="B2585" s="43">
        <v>51415</v>
      </c>
      <c r="C2585" s="46">
        <v>0.18427500000000008</v>
      </c>
      <c r="D2585" s="3"/>
    </row>
    <row r="2586" spans="2:4" x14ac:dyDescent="0.35">
      <c r="B2586" s="43">
        <v>51421</v>
      </c>
      <c r="C2586" s="46">
        <v>0.59684300000000001</v>
      </c>
      <c r="D2586" s="3"/>
    </row>
    <row r="2587" spans="2:4" x14ac:dyDescent="0.35">
      <c r="B2587" s="43">
        <v>51422</v>
      </c>
      <c r="C2587" s="46">
        <v>0.52509900000000009</v>
      </c>
      <c r="D2587" s="3"/>
    </row>
    <row r="2588" spans="2:4" x14ac:dyDescent="0.35">
      <c r="B2588" s="43">
        <v>51423</v>
      </c>
      <c r="C2588" s="46">
        <v>0.44721900000000003</v>
      </c>
      <c r="D2588" s="3"/>
    </row>
    <row r="2589" spans="2:4" x14ac:dyDescent="0.35">
      <c r="B2589" s="43">
        <v>51424</v>
      </c>
      <c r="C2589" s="46">
        <v>0.23104300000000011</v>
      </c>
      <c r="D2589" s="3"/>
    </row>
    <row r="2590" spans="2:4" x14ac:dyDescent="0.35">
      <c r="B2590" s="43">
        <v>51425</v>
      </c>
      <c r="C2590" s="46">
        <v>0.12484300000000004</v>
      </c>
      <c r="D2590" s="3"/>
    </row>
    <row r="2591" spans="2:4" x14ac:dyDescent="0.35">
      <c r="B2591" s="43">
        <v>51431</v>
      </c>
      <c r="C2591" s="46">
        <v>0.53232800000000002</v>
      </c>
      <c r="D2591" s="3"/>
    </row>
    <row r="2592" spans="2:4" x14ac:dyDescent="0.35">
      <c r="B2592" s="43">
        <v>51432</v>
      </c>
      <c r="C2592" s="46">
        <v>0.46058399999999999</v>
      </c>
      <c r="D2592" s="3"/>
    </row>
    <row r="2593" spans="2:4" x14ac:dyDescent="0.35">
      <c r="B2593" s="43">
        <v>51433</v>
      </c>
      <c r="C2593" s="46">
        <v>0.38270400000000004</v>
      </c>
      <c r="D2593" s="3"/>
    </row>
    <row r="2594" spans="2:4" x14ac:dyDescent="0.35">
      <c r="B2594" s="43">
        <v>51434</v>
      </c>
      <c r="C2594" s="46">
        <v>0.16652800000000001</v>
      </c>
      <c r="D2594" s="3"/>
    </row>
    <row r="2595" spans="2:4" x14ac:dyDescent="0.35">
      <c r="B2595" s="43">
        <v>51435</v>
      </c>
      <c r="C2595" s="46">
        <v>6.0328000000000048E-2</v>
      </c>
      <c r="D2595" s="3"/>
    </row>
    <row r="2596" spans="2:4" x14ac:dyDescent="0.35">
      <c r="B2596" s="43">
        <v>51441</v>
      </c>
      <c r="C2596" s="46">
        <v>0.35325000000000006</v>
      </c>
      <c r="D2596" s="3"/>
    </row>
    <row r="2597" spans="2:4" x14ac:dyDescent="0.35">
      <c r="B2597" s="43">
        <v>51442</v>
      </c>
      <c r="C2597" s="46">
        <v>0.28150600000000003</v>
      </c>
      <c r="D2597" s="3"/>
    </row>
    <row r="2598" spans="2:4" x14ac:dyDescent="0.35">
      <c r="B2598" s="43">
        <v>51443</v>
      </c>
      <c r="C2598" s="46">
        <v>0.20362600000000008</v>
      </c>
      <c r="D2598" s="3"/>
    </row>
    <row r="2599" spans="2:4" x14ac:dyDescent="0.35">
      <c r="B2599" s="43">
        <v>51444</v>
      </c>
      <c r="C2599" s="46">
        <v>-1.2550000000000061E-2</v>
      </c>
      <c r="D2599" s="3"/>
    </row>
    <row r="2600" spans="2:4" x14ac:dyDescent="0.35">
      <c r="B2600" s="43">
        <v>51445</v>
      </c>
      <c r="C2600" s="46">
        <v>-0.11874999999999991</v>
      </c>
      <c r="D2600" s="3"/>
    </row>
    <row r="2601" spans="2:4" x14ac:dyDescent="0.35">
      <c r="B2601" s="43">
        <v>51451</v>
      </c>
      <c r="C2601" s="46">
        <v>0.26527500000000004</v>
      </c>
      <c r="D2601" s="3"/>
    </row>
    <row r="2602" spans="2:4" x14ac:dyDescent="0.35">
      <c r="B2602" s="43">
        <v>51452</v>
      </c>
      <c r="C2602" s="46">
        <v>0.19353100000000001</v>
      </c>
      <c r="D2602" s="3"/>
    </row>
    <row r="2603" spans="2:4" x14ac:dyDescent="0.35">
      <c r="B2603" s="43">
        <v>51453</v>
      </c>
      <c r="C2603" s="46">
        <v>0.11565100000000006</v>
      </c>
      <c r="D2603" s="3"/>
    </row>
    <row r="2604" spans="2:4" x14ac:dyDescent="0.35">
      <c r="B2604" s="43">
        <v>51454</v>
      </c>
      <c r="C2604" s="46">
        <v>-0.10052499999999998</v>
      </c>
      <c r="D2604" s="3"/>
    </row>
    <row r="2605" spans="2:4" x14ac:dyDescent="0.35">
      <c r="B2605" s="43">
        <v>51455</v>
      </c>
      <c r="C2605" s="46">
        <v>-0.20672500000000005</v>
      </c>
      <c r="D2605" s="3"/>
    </row>
    <row r="2606" spans="2:4" x14ac:dyDescent="0.35">
      <c r="B2606" s="43">
        <v>51511</v>
      </c>
      <c r="C2606" s="46">
        <v>0.61599999999999999</v>
      </c>
      <c r="D2606" s="3"/>
    </row>
    <row r="2607" spans="2:4" x14ac:dyDescent="0.35">
      <c r="B2607" s="43">
        <v>51512</v>
      </c>
      <c r="C2607" s="46">
        <v>0.54425600000000007</v>
      </c>
      <c r="D2607" s="3"/>
    </row>
    <row r="2608" spans="2:4" x14ac:dyDescent="0.35">
      <c r="B2608" s="43">
        <v>51513</v>
      </c>
      <c r="C2608" s="46">
        <v>0.46637600000000001</v>
      </c>
      <c r="D2608" s="3"/>
    </row>
    <row r="2609" spans="2:4" x14ac:dyDescent="0.35">
      <c r="B2609" s="43">
        <v>51514</v>
      </c>
      <c r="C2609" s="46">
        <v>0.25019999999999998</v>
      </c>
      <c r="D2609" s="3"/>
    </row>
    <row r="2610" spans="2:4" x14ac:dyDescent="0.35">
      <c r="B2610" s="43">
        <v>51515</v>
      </c>
      <c r="C2610" s="46">
        <v>0.14400000000000002</v>
      </c>
      <c r="D2610" s="3"/>
    </row>
    <row r="2611" spans="2:4" x14ac:dyDescent="0.35">
      <c r="B2611" s="43">
        <v>51521</v>
      </c>
      <c r="C2611" s="46">
        <v>0.55656799999999995</v>
      </c>
      <c r="D2611" s="3"/>
    </row>
    <row r="2612" spans="2:4" x14ac:dyDescent="0.35">
      <c r="B2612" s="43">
        <v>51522</v>
      </c>
      <c r="C2612" s="46">
        <v>0.48482400000000003</v>
      </c>
      <c r="D2612" s="3"/>
    </row>
    <row r="2613" spans="2:4" x14ac:dyDescent="0.35">
      <c r="B2613" s="43">
        <v>51523</v>
      </c>
      <c r="C2613" s="46">
        <v>0.40694399999999997</v>
      </c>
      <c r="D2613" s="3"/>
    </row>
    <row r="2614" spans="2:4" x14ac:dyDescent="0.35">
      <c r="B2614" s="43">
        <v>51524</v>
      </c>
      <c r="C2614" s="46">
        <v>0.19076800000000005</v>
      </c>
      <c r="D2614" s="3"/>
    </row>
    <row r="2615" spans="2:4" x14ac:dyDescent="0.35">
      <c r="B2615" s="43">
        <v>51525</v>
      </c>
      <c r="C2615" s="46">
        <v>8.4567999999999977E-2</v>
      </c>
      <c r="D2615" s="3"/>
    </row>
    <row r="2616" spans="2:4" x14ac:dyDescent="0.35">
      <c r="B2616" s="43">
        <v>51531</v>
      </c>
      <c r="C2616" s="46">
        <v>0.49205299999999996</v>
      </c>
      <c r="D2616" s="3"/>
    </row>
    <row r="2617" spans="2:4" x14ac:dyDescent="0.35">
      <c r="B2617" s="43">
        <v>51532</v>
      </c>
      <c r="C2617" s="46">
        <v>0.42030899999999993</v>
      </c>
      <c r="D2617" s="3"/>
    </row>
    <row r="2618" spans="2:4" x14ac:dyDescent="0.35">
      <c r="B2618" s="43">
        <v>51533</v>
      </c>
      <c r="C2618" s="46">
        <v>0.34242899999999998</v>
      </c>
      <c r="D2618" s="3"/>
    </row>
    <row r="2619" spans="2:4" x14ac:dyDescent="0.35">
      <c r="B2619" s="43">
        <v>51534</v>
      </c>
      <c r="C2619" s="46">
        <v>0.12625299999999995</v>
      </c>
      <c r="D2619" s="3"/>
    </row>
    <row r="2620" spans="2:4" x14ac:dyDescent="0.35">
      <c r="B2620" s="43">
        <v>51535</v>
      </c>
      <c r="C2620" s="46">
        <v>2.0052999999999988E-2</v>
      </c>
      <c r="D2620" s="3"/>
    </row>
    <row r="2621" spans="2:4" x14ac:dyDescent="0.35">
      <c r="B2621" s="43">
        <v>51541</v>
      </c>
      <c r="C2621" s="46">
        <v>0.312975</v>
      </c>
      <c r="D2621" s="3"/>
    </row>
    <row r="2622" spans="2:4" x14ac:dyDescent="0.35">
      <c r="B2622" s="43">
        <v>51542</v>
      </c>
      <c r="C2622" s="46">
        <v>0.24123099999999997</v>
      </c>
      <c r="D2622" s="3"/>
    </row>
    <row r="2623" spans="2:4" x14ac:dyDescent="0.35">
      <c r="B2623" s="43">
        <v>51543</v>
      </c>
      <c r="C2623" s="46">
        <v>0.16335100000000002</v>
      </c>
      <c r="D2623" s="3"/>
    </row>
    <row r="2624" spans="2:4" x14ac:dyDescent="0.35">
      <c r="B2624" s="43">
        <v>51544</v>
      </c>
      <c r="C2624" s="46">
        <v>-5.28249999999999E-2</v>
      </c>
      <c r="D2624" s="3"/>
    </row>
    <row r="2625" spans="2:4" x14ac:dyDescent="0.35">
      <c r="B2625" s="43">
        <v>51545</v>
      </c>
      <c r="C2625" s="46">
        <v>-0.15902499999999997</v>
      </c>
      <c r="D2625" s="3"/>
    </row>
    <row r="2626" spans="2:4" x14ac:dyDescent="0.35">
      <c r="B2626" s="43">
        <v>51551</v>
      </c>
      <c r="C2626" s="46">
        <v>0.22499999999999998</v>
      </c>
      <c r="D2626" s="3"/>
    </row>
    <row r="2627" spans="2:4" x14ac:dyDescent="0.35">
      <c r="B2627" s="43">
        <v>51552</v>
      </c>
      <c r="C2627" s="46">
        <v>0.15325599999999995</v>
      </c>
      <c r="D2627" s="3"/>
    </row>
    <row r="2628" spans="2:4" x14ac:dyDescent="0.35">
      <c r="B2628" s="43">
        <v>51553</v>
      </c>
      <c r="C2628" s="46">
        <v>7.5375999999999999E-2</v>
      </c>
      <c r="D2628" s="3"/>
    </row>
    <row r="2629" spans="2:4" x14ac:dyDescent="0.35">
      <c r="B2629" s="43">
        <v>51554</v>
      </c>
      <c r="C2629" s="46">
        <v>-0.14080000000000004</v>
      </c>
      <c r="D2629" s="3"/>
    </row>
    <row r="2630" spans="2:4" x14ac:dyDescent="0.35">
      <c r="B2630" s="43">
        <v>51555</v>
      </c>
      <c r="C2630" s="46">
        <v>-0.24699999999999989</v>
      </c>
      <c r="D2630" s="3"/>
    </row>
    <row r="2631" spans="2:4" x14ac:dyDescent="0.35">
      <c r="B2631" s="43">
        <v>52111</v>
      </c>
      <c r="C2631" s="46">
        <v>0.76368800000000003</v>
      </c>
      <c r="D2631" s="3"/>
    </row>
    <row r="2632" spans="2:4" x14ac:dyDescent="0.35">
      <c r="B2632" s="43">
        <v>52112</v>
      </c>
      <c r="C2632" s="46">
        <v>0.691944</v>
      </c>
      <c r="D2632" s="3"/>
    </row>
    <row r="2633" spans="2:4" x14ac:dyDescent="0.35">
      <c r="B2633" s="43">
        <v>52113</v>
      </c>
      <c r="C2633" s="46">
        <v>0.61406399999999994</v>
      </c>
      <c r="D2633" s="3"/>
    </row>
    <row r="2634" spans="2:4" x14ac:dyDescent="0.35">
      <c r="B2634" s="43">
        <v>52114</v>
      </c>
      <c r="C2634" s="46">
        <v>0.39788800000000002</v>
      </c>
      <c r="D2634" s="3"/>
    </row>
    <row r="2635" spans="2:4" x14ac:dyDescent="0.35">
      <c r="B2635" s="43">
        <v>52115</v>
      </c>
      <c r="C2635" s="46">
        <v>0.29168800000000006</v>
      </c>
      <c r="D2635" s="3"/>
    </row>
    <row r="2636" spans="2:4" x14ac:dyDescent="0.35">
      <c r="B2636" s="43">
        <v>52121</v>
      </c>
      <c r="C2636" s="46">
        <v>0.70425599999999999</v>
      </c>
      <c r="D2636" s="3"/>
    </row>
    <row r="2637" spans="2:4" x14ac:dyDescent="0.35">
      <c r="B2637" s="43">
        <v>52122</v>
      </c>
      <c r="C2637" s="46">
        <v>0.63251199999999996</v>
      </c>
      <c r="D2637" s="3"/>
    </row>
    <row r="2638" spans="2:4" x14ac:dyDescent="0.35">
      <c r="B2638" s="43">
        <v>52123</v>
      </c>
      <c r="C2638" s="46">
        <v>0.55463200000000001</v>
      </c>
      <c r="D2638" s="3"/>
    </row>
    <row r="2639" spans="2:4" x14ac:dyDescent="0.35">
      <c r="B2639" s="43">
        <v>52124</v>
      </c>
      <c r="C2639" s="46">
        <v>0.33845599999999998</v>
      </c>
      <c r="D2639" s="3"/>
    </row>
    <row r="2640" spans="2:4" x14ac:dyDescent="0.35">
      <c r="B2640" s="43">
        <v>52125</v>
      </c>
      <c r="C2640" s="46">
        <v>0.23225600000000002</v>
      </c>
      <c r="D2640" s="3"/>
    </row>
    <row r="2641" spans="2:4" x14ac:dyDescent="0.35">
      <c r="B2641" s="43">
        <v>52131</v>
      </c>
      <c r="C2641" s="46">
        <v>0.639741</v>
      </c>
      <c r="D2641" s="3"/>
    </row>
    <row r="2642" spans="2:4" x14ac:dyDescent="0.35">
      <c r="B2642" s="43">
        <v>52132</v>
      </c>
      <c r="C2642" s="46">
        <v>0.56799700000000009</v>
      </c>
      <c r="D2642" s="3"/>
    </row>
    <row r="2643" spans="2:4" x14ac:dyDescent="0.35">
      <c r="B2643" s="43">
        <v>52133</v>
      </c>
      <c r="C2643" s="46">
        <v>0.49011700000000002</v>
      </c>
      <c r="D2643" s="3"/>
    </row>
    <row r="2644" spans="2:4" x14ac:dyDescent="0.35">
      <c r="B2644" s="43">
        <v>52134</v>
      </c>
      <c r="C2644" s="46">
        <v>0.27394099999999999</v>
      </c>
      <c r="D2644" s="3"/>
    </row>
    <row r="2645" spans="2:4" x14ac:dyDescent="0.35">
      <c r="B2645" s="43">
        <v>52135</v>
      </c>
      <c r="C2645" s="46">
        <v>0.16774100000000003</v>
      </c>
      <c r="D2645" s="3"/>
    </row>
    <row r="2646" spans="2:4" x14ac:dyDescent="0.35">
      <c r="B2646" s="43">
        <v>52141</v>
      </c>
      <c r="C2646" s="46">
        <v>0.46066299999999993</v>
      </c>
      <c r="D2646" s="3"/>
    </row>
    <row r="2647" spans="2:4" x14ac:dyDescent="0.35">
      <c r="B2647" s="43">
        <v>52142</v>
      </c>
      <c r="C2647" s="46">
        <v>0.3889189999999999</v>
      </c>
      <c r="D2647" s="3"/>
    </row>
    <row r="2648" spans="2:4" x14ac:dyDescent="0.35">
      <c r="B2648" s="43">
        <v>52143</v>
      </c>
      <c r="C2648" s="46">
        <v>0.31103899999999995</v>
      </c>
      <c r="D2648" s="3"/>
    </row>
    <row r="2649" spans="2:4" x14ac:dyDescent="0.35">
      <c r="B2649" s="43">
        <v>52144</v>
      </c>
      <c r="C2649" s="46">
        <v>9.486299999999992E-2</v>
      </c>
      <c r="D2649" s="3"/>
    </row>
    <row r="2650" spans="2:4" x14ac:dyDescent="0.35">
      <c r="B2650" s="43">
        <v>52145</v>
      </c>
      <c r="C2650" s="46">
        <v>-1.1337000000000153E-2</v>
      </c>
      <c r="D2650" s="3"/>
    </row>
    <row r="2651" spans="2:4" x14ac:dyDescent="0.35">
      <c r="B2651" s="43">
        <v>52151</v>
      </c>
      <c r="C2651" s="46">
        <v>0.37268800000000002</v>
      </c>
      <c r="D2651" s="3"/>
    </row>
    <row r="2652" spans="2:4" x14ac:dyDescent="0.35">
      <c r="B2652" s="43">
        <v>52152</v>
      </c>
      <c r="C2652" s="46">
        <v>0.30094399999999999</v>
      </c>
      <c r="D2652" s="3"/>
    </row>
    <row r="2653" spans="2:4" x14ac:dyDescent="0.35">
      <c r="B2653" s="43">
        <v>52153</v>
      </c>
      <c r="C2653" s="46">
        <v>0.22306400000000004</v>
      </c>
      <c r="D2653" s="3"/>
    </row>
    <row r="2654" spans="2:4" x14ac:dyDescent="0.35">
      <c r="B2654" s="43">
        <v>52154</v>
      </c>
      <c r="C2654" s="46">
        <v>6.8880000000000052E-3</v>
      </c>
      <c r="D2654" s="3"/>
    </row>
    <row r="2655" spans="2:4" x14ac:dyDescent="0.35">
      <c r="B2655" s="43">
        <v>52155</v>
      </c>
      <c r="C2655" s="46">
        <v>-9.9311999999999845E-2</v>
      </c>
      <c r="D2655" s="3"/>
    </row>
    <row r="2656" spans="2:4" x14ac:dyDescent="0.35">
      <c r="B2656" s="43">
        <v>52211</v>
      </c>
      <c r="C2656" s="46">
        <v>0.73648000000000002</v>
      </c>
      <c r="D2656" s="3"/>
    </row>
    <row r="2657" spans="2:4" x14ac:dyDescent="0.35">
      <c r="B2657" s="43">
        <v>52212</v>
      </c>
      <c r="C2657" s="46">
        <v>0.66473599999999999</v>
      </c>
      <c r="D2657" s="3"/>
    </row>
    <row r="2658" spans="2:4" x14ac:dyDescent="0.35">
      <c r="B2658" s="43">
        <v>52213</v>
      </c>
      <c r="C2658" s="46">
        <v>0.58685600000000004</v>
      </c>
      <c r="D2658" s="3"/>
    </row>
    <row r="2659" spans="2:4" x14ac:dyDescent="0.35">
      <c r="B2659" s="43">
        <v>52214</v>
      </c>
      <c r="C2659" s="46">
        <v>0.37068000000000001</v>
      </c>
      <c r="D2659" s="3"/>
    </row>
    <row r="2660" spans="2:4" x14ac:dyDescent="0.35">
      <c r="B2660" s="43">
        <v>52215</v>
      </c>
      <c r="C2660" s="46">
        <v>0.26448000000000005</v>
      </c>
      <c r="D2660" s="3"/>
    </row>
    <row r="2661" spans="2:4" x14ac:dyDescent="0.35">
      <c r="B2661" s="43">
        <v>52221</v>
      </c>
      <c r="C2661" s="46">
        <v>0.67704800000000009</v>
      </c>
      <c r="D2661" s="3"/>
    </row>
    <row r="2662" spans="2:4" x14ac:dyDescent="0.35">
      <c r="B2662" s="43">
        <v>52222</v>
      </c>
      <c r="C2662" s="46">
        <v>0.60530400000000006</v>
      </c>
      <c r="D2662" s="3"/>
    </row>
    <row r="2663" spans="2:4" x14ac:dyDescent="0.35">
      <c r="B2663" s="43">
        <v>52223</v>
      </c>
      <c r="C2663" s="46">
        <v>0.527424</v>
      </c>
      <c r="D2663" s="3"/>
    </row>
    <row r="2664" spans="2:4" x14ac:dyDescent="0.35">
      <c r="B2664" s="43">
        <v>52224</v>
      </c>
      <c r="C2664" s="46">
        <v>0.31124799999999997</v>
      </c>
      <c r="D2664" s="3"/>
    </row>
    <row r="2665" spans="2:4" x14ac:dyDescent="0.35">
      <c r="B2665" s="43">
        <v>52225</v>
      </c>
      <c r="C2665" s="46">
        <v>0.20504800000000012</v>
      </c>
      <c r="D2665" s="3"/>
    </row>
    <row r="2666" spans="2:4" x14ac:dyDescent="0.35">
      <c r="B2666" s="43">
        <v>52231</v>
      </c>
      <c r="C2666" s="46">
        <v>0.61253299999999999</v>
      </c>
      <c r="D2666" s="3"/>
    </row>
    <row r="2667" spans="2:4" x14ac:dyDescent="0.35">
      <c r="B2667" s="43">
        <v>52232</v>
      </c>
      <c r="C2667" s="46">
        <v>0.54078899999999996</v>
      </c>
      <c r="D2667" s="3"/>
    </row>
    <row r="2668" spans="2:4" x14ac:dyDescent="0.35">
      <c r="B2668" s="43">
        <v>52233</v>
      </c>
      <c r="C2668" s="46">
        <v>0.46290900000000001</v>
      </c>
      <c r="D2668" s="3"/>
    </row>
    <row r="2669" spans="2:4" x14ac:dyDescent="0.35">
      <c r="B2669" s="43">
        <v>52234</v>
      </c>
      <c r="C2669" s="46">
        <v>0.24673299999999998</v>
      </c>
      <c r="D2669" s="3"/>
    </row>
    <row r="2670" spans="2:4" x14ac:dyDescent="0.35">
      <c r="B2670" s="43">
        <v>52235</v>
      </c>
      <c r="C2670" s="46">
        <v>0.14053300000000002</v>
      </c>
      <c r="D2670" s="3"/>
    </row>
    <row r="2671" spans="2:4" x14ac:dyDescent="0.35">
      <c r="B2671" s="43">
        <v>52241</v>
      </c>
      <c r="C2671" s="46">
        <v>0.43345499999999992</v>
      </c>
      <c r="D2671" s="3"/>
    </row>
    <row r="2672" spans="2:4" x14ac:dyDescent="0.35">
      <c r="B2672" s="43">
        <v>52242</v>
      </c>
      <c r="C2672" s="46">
        <v>0.36171099999999989</v>
      </c>
      <c r="D2672" s="3"/>
    </row>
    <row r="2673" spans="2:4" x14ac:dyDescent="0.35">
      <c r="B2673" s="43">
        <v>52243</v>
      </c>
      <c r="C2673" s="46">
        <v>0.28383099999999994</v>
      </c>
      <c r="D2673" s="3"/>
    </row>
    <row r="2674" spans="2:4" x14ac:dyDescent="0.35">
      <c r="B2674" s="43">
        <v>52244</v>
      </c>
      <c r="C2674" s="46">
        <v>6.765499999999991E-2</v>
      </c>
      <c r="D2674" s="3"/>
    </row>
    <row r="2675" spans="2:4" x14ac:dyDescent="0.35">
      <c r="B2675" s="43">
        <v>52245</v>
      </c>
      <c r="C2675" s="46">
        <v>-3.8545000000000051E-2</v>
      </c>
      <c r="D2675" s="3"/>
    </row>
    <row r="2676" spans="2:4" x14ac:dyDescent="0.35">
      <c r="B2676" s="43">
        <v>52251</v>
      </c>
      <c r="C2676" s="46">
        <v>0.34548000000000001</v>
      </c>
      <c r="D2676" s="3"/>
    </row>
    <row r="2677" spans="2:4" x14ac:dyDescent="0.35">
      <c r="B2677" s="43">
        <v>52252</v>
      </c>
      <c r="C2677" s="46">
        <v>0.27373599999999998</v>
      </c>
      <c r="D2677" s="3"/>
    </row>
    <row r="2678" spans="2:4" x14ac:dyDescent="0.35">
      <c r="B2678" s="43">
        <v>52253</v>
      </c>
      <c r="C2678" s="46">
        <v>0.19585600000000003</v>
      </c>
      <c r="D2678" s="3"/>
    </row>
    <row r="2679" spans="2:4" x14ac:dyDescent="0.35">
      <c r="B2679" s="43">
        <v>52254</v>
      </c>
      <c r="C2679" s="46">
        <v>-2.0319999999999894E-2</v>
      </c>
      <c r="D2679" s="3"/>
    </row>
    <row r="2680" spans="2:4" x14ac:dyDescent="0.35">
      <c r="B2680" s="43">
        <v>52255</v>
      </c>
      <c r="C2680" s="46">
        <v>-0.12651999999999997</v>
      </c>
      <c r="D2680" s="3"/>
    </row>
    <row r="2681" spans="2:4" x14ac:dyDescent="0.35">
      <c r="B2681" s="43">
        <v>52311</v>
      </c>
      <c r="C2681" s="46">
        <v>0.70694499999999993</v>
      </c>
      <c r="D2681" s="3"/>
    </row>
    <row r="2682" spans="2:4" x14ac:dyDescent="0.35">
      <c r="B2682" s="43">
        <v>52312</v>
      </c>
      <c r="C2682" s="46">
        <v>0.63520100000000002</v>
      </c>
      <c r="D2682" s="3"/>
    </row>
    <row r="2683" spans="2:4" x14ac:dyDescent="0.35">
      <c r="B2683" s="43">
        <v>52313</v>
      </c>
      <c r="C2683" s="46">
        <v>0.55732099999999996</v>
      </c>
      <c r="D2683" s="3"/>
    </row>
    <row r="2684" spans="2:4" x14ac:dyDescent="0.35">
      <c r="B2684" s="43">
        <v>52314</v>
      </c>
      <c r="C2684" s="46">
        <v>0.34114500000000003</v>
      </c>
      <c r="D2684" s="3"/>
    </row>
    <row r="2685" spans="2:4" x14ac:dyDescent="0.35">
      <c r="B2685" s="43">
        <v>52315</v>
      </c>
      <c r="C2685" s="46">
        <v>0.23494499999999996</v>
      </c>
      <c r="D2685" s="3"/>
    </row>
    <row r="2686" spans="2:4" x14ac:dyDescent="0.35">
      <c r="B2686" s="43">
        <v>52321</v>
      </c>
      <c r="C2686" s="46">
        <v>0.64751300000000001</v>
      </c>
      <c r="D2686" s="3"/>
    </row>
    <row r="2687" spans="2:4" x14ac:dyDescent="0.35">
      <c r="B2687" s="43">
        <v>52322</v>
      </c>
      <c r="C2687" s="46">
        <v>0.57576899999999998</v>
      </c>
      <c r="D2687" s="3"/>
    </row>
    <row r="2688" spans="2:4" x14ac:dyDescent="0.35">
      <c r="B2688" s="43">
        <v>52323</v>
      </c>
      <c r="C2688" s="46">
        <v>0.49788900000000003</v>
      </c>
      <c r="D2688" s="3"/>
    </row>
    <row r="2689" spans="2:4" x14ac:dyDescent="0.35">
      <c r="B2689" s="43">
        <v>52324</v>
      </c>
      <c r="C2689" s="46">
        <v>0.28171299999999999</v>
      </c>
      <c r="D2689" s="3"/>
    </row>
    <row r="2690" spans="2:4" x14ac:dyDescent="0.35">
      <c r="B2690" s="43">
        <v>52325</v>
      </c>
      <c r="C2690" s="46">
        <v>0.17551300000000003</v>
      </c>
      <c r="D2690" s="3"/>
    </row>
    <row r="2691" spans="2:4" x14ac:dyDescent="0.35">
      <c r="B2691" s="43">
        <v>52331</v>
      </c>
      <c r="C2691" s="46">
        <v>0.58299800000000002</v>
      </c>
      <c r="D2691" s="3"/>
    </row>
    <row r="2692" spans="2:4" x14ac:dyDescent="0.35">
      <c r="B2692" s="43">
        <v>52332</v>
      </c>
      <c r="C2692" s="46">
        <v>0.5112540000000001</v>
      </c>
      <c r="D2692" s="3"/>
    </row>
    <row r="2693" spans="2:4" x14ac:dyDescent="0.35">
      <c r="B2693" s="43">
        <v>52333</v>
      </c>
      <c r="C2693" s="46">
        <v>0.43337400000000004</v>
      </c>
      <c r="D2693" s="3"/>
    </row>
    <row r="2694" spans="2:4" x14ac:dyDescent="0.35">
      <c r="B2694" s="43">
        <v>52334</v>
      </c>
      <c r="C2694" s="46">
        <v>0.217198</v>
      </c>
      <c r="D2694" s="3"/>
    </row>
    <row r="2695" spans="2:4" x14ac:dyDescent="0.35">
      <c r="B2695" s="43">
        <v>52335</v>
      </c>
      <c r="C2695" s="46">
        <v>0.11099800000000004</v>
      </c>
      <c r="D2695" s="3"/>
    </row>
    <row r="2696" spans="2:4" x14ac:dyDescent="0.35">
      <c r="B2696" s="43">
        <v>52341</v>
      </c>
      <c r="C2696" s="46">
        <v>0.40391999999999995</v>
      </c>
      <c r="D2696" s="3"/>
    </row>
    <row r="2697" spans="2:4" x14ac:dyDescent="0.35">
      <c r="B2697" s="43">
        <v>52342</v>
      </c>
      <c r="C2697" s="46">
        <v>0.33217599999999992</v>
      </c>
      <c r="D2697" s="3"/>
    </row>
    <row r="2698" spans="2:4" x14ac:dyDescent="0.35">
      <c r="B2698" s="43">
        <v>52343</v>
      </c>
      <c r="C2698" s="46">
        <v>0.25429599999999997</v>
      </c>
      <c r="D2698" s="3"/>
    </row>
    <row r="2699" spans="2:4" x14ac:dyDescent="0.35">
      <c r="B2699" s="43">
        <v>52344</v>
      </c>
      <c r="C2699" s="46">
        <v>3.8119999999999932E-2</v>
      </c>
      <c r="D2699" s="3"/>
    </row>
    <row r="2700" spans="2:4" x14ac:dyDescent="0.35">
      <c r="B2700" s="43">
        <v>52345</v>
      </c>
      <c r="C2700" s="46">
        <v>-6.808000000000014E-2</v>
      </c>
      <c r="D2700" s="3"/>
    </row>
    <row r="2701" spans="2:4" x14ac:dyDescent="0.35">
      <c r="B2701" s="43">
        <v>52351</v>
      </c>
      <c r="C2701" s="46">
        <v>0.31594499999999992</v>
      </c>
      <c r="D2701" s="3"/>
    </row>
    <row r="2702" spans="2:4" x14ac:dyDescent="0.35">
      <c r="B2702" s="43">
        <v>52352</v>
      </c>
      <c r="C2702" s="46">
        <v>0.24420099999999989</v>
      </c>
      <c r="D2702" s="3"/>
    </row>
    <row r="2703" spans="2:4" x14ac:dyDescent="0.35">
      <c r="B2703" s="43">
        <v>52353</v>
      </c>
      <c r="C2703" s="46">
        <v>0.16632099999999994</v>
      </c>
      <c r="D2703" s="3"/>
    </row>
    <row r="2704" spans="2:4" x14ac:dyDescent="0.35">
      <c r="B2704" s="43">
        <v>52354</v>
      </c>
      <c r="C2704" s="46">
        <v>-4.9854999999999983E-2</v>
      </c>
      <c r="D2704" s="3"/>
    </row>
    <row r="2705" spans="2:4" x14ac:dyDescent="0.35">
      <c r="B2705" s="43">
        <v>52355</v>
      </c>
      <c r="C2705" s="46">
        <v>-0.15605500000000005</v>
      </c>
      <c r="D2705" s="3"/>
    </row>
    <row r="2706" spans="2:4" x14ac:dyDescent="0.35">
      <c r="B2706" s="43">
        <v>52411</v>
      </c>
      <c r="C2706" s="46">
        <v>0.62496300000000005</v>
      </c>
      <c r="D2706" s="3"/>
    </row>
    <row r="2707" spans="2:4" x14ac:dyDescent="0.35">
      <c r="B2707" s="43">
        <v>52412</v>
      </c>
      <c r="C2707" s="46">
        <v>0.55321900000000013</v>
      </c>
      <c r="D2707" s="3"/>
    </row>
    <row r="2708" spans="2:4" x14ac:dyDescent="0.35">
      <c r="B2708" s="43">
        <v>52413</v>
      </c>
      <c r="C2708" s="46">
        <v>0.47533900000000007</v>
      </c>
      <c r="D2708" s="3"/>
    </row>
    <row r="2709" spans="2:4" x14ac:dyDescent="0.35">
      <c r="B2709" s="43">
        <v>52414</v>
      </c>
      <c r="C2709" s="46">
        <v>0.25916300000000003</v>
      </c>
      <c r="D2709" s="3"/>
    </row>
    <row r="2710" spans="2:4" x14ac:dyDescent="0.35">
      <c r="B2710" s="43">
        <v>52415</v>
      </c>
      <c r="C2710" s="46">
        <v>0.15296300000000007</v>
      </c>
      <c r="D2710" s="3"/>
    </row>
    <row r="2711" spans="2:4" x14ac:dyDescent="0.35">
      <c r="B2711" s="43">
        <v>52421</v>
      </c>
      <c r="C2711" s="46">
        <v>0.56553100000000001</v>
      </c>
      <c r="D2711" s="3"/>
    </row>
    <row r="2712" spans="2:4" x14ac:dyDescent="0.35">
      <c r="B2712" s="43">
        <v>52422</v>
      </c>
      <c r="C2712" s="46">
        <v>0.49378700000000009</v>
      </c>
      <c r="D2712" s="3"/>
    </row>
    <row r="2713" spans="2:4" x14ac:dyDescent="0.35">
      <c r="B2713" s="43">
        <v>52423</v>
      </c>
      <c r="C2713" s="46">
        <v>0.41590700000000003</v>
      </c>
      <c r="D2713" s="3"/>
    </row>
    <row r="2714" spans="2:4" x14ac:dyDescent="0.35">
      <c r="B2714" s="43">
        <v>52424</v>
      </c>
      <c r="C2714" s="46">
        <v>0.1997310000000001</v>
      </c>
      <c r="D2714" s="3"/>
    </row>
    <row r="2715" spans="2:4" x14ac:dyDescent="0.35">
      <c r="B2715" s="43">
        <v>52425</v>
      </c>
      <c r="C2715" s="46">
        <v>9.3531000000000031E-2</v>
      </c>
      <c r="D2715" s="3"/>
    </row>
    <row r="2716" spans="2:4" x14ac:dyDescent="0.35">
      <c r="B2716" s="43">
        <v>52431</v>
      </c>
      <c r="C2716" s="46">
        <v>0.50101600000000002</v>
      </c>
      <c r="D2716" s="3"/>
    </row>
    <row r="2717" spans="2:4" x14ac:dyDescent="0.35">
      <c r="B2717" s="43">
        <v>52432</v>
      </c>
      <c r="C2717" s="46">
        <v>0.42927199999999999</v>
      </c>
      <c r="D2717" s="3"/>
    </row>
    <row r="2718" spans="2:4" x14ac:dyDescent="0.35">
      <c r="B2718" s="43">
        <v>52433</v>
      </c>
      <c r="C2718" s="46">
        <v>0.35139200000000004</v>
      </c>
      <c r="D2718" s="3"/>
    </row>
    <row r="2719" spans="2:4" x14ac:dyDescent="0.35">
      <c r="B2719" s="43">
        <v>52434</v>
      </c>
      <c r="C2719" s="46">
        <v>0.135216</v>
      </c>
      <c r="D2719" s="3"/>
    </row>
    <row r="2720" spans="2:4" x14ac:dyDescent="0.35">
      <c r="B2720" s="43">
        <v>52435</v>
      </c>
      <c r="C2720" s="46">
        <v>2.9016000000000042E-2</v>
      </c>
      <c r="D2720" s="3"/>
    </row>
    <row r="2721" spans="2:4" x14ac:dyDescent="0.35">
      <c r="B2721" s="43">
        <v>52441</v>
      </c>
      <c r="C2721" s="46">
        <v>0.32193800000000006</v>
      </c>
      <c r="D2721" s="3"/>
    </row>
    <row r="2722" spans="2:4" x14ac:dyDescent="0.35">
      <c r="B2722" s="43">
        <v>52442</v>
      </c>
      <c r="C2722" s="46">
        <v>0.25019400000000003</v>
      </c>
      <c r="D2722" s="3"/>
    </row>
    <row r="2723" spans="2:4" x14ac:dyDescent="0.35">
      <c r="B2723" s="43">
        <v>52443</v>
      </c>
      <c r="C2723" s="46">
        <v>0.17231400000000008</v>
      </c>
      <c r="D2723" s="3"/>
    </row>
    <row r="2724" spans="2:4" x14ac:dyDescent="0.35">
      <c r="B2724" s="43">
        <v>52444</v>
      </c>
      <c r="C2724" s="46">
        <v>-4.3861999999999846E-2</v>
      </c>
      <c r="D2724" s="3"/>
    </row>
    <row r="2725" spans="2:4" x14ac:dyDescent="0.35">
      <c r="B2725" s="43">
        <v>52445</v>
      </c>
      <c r="C2725" s="46">
        <v>-0.15006199999999992</v>
      </c>
      <c r="D2725" s="3"/>
    </row>
    <row r="2726" spans="2:4" x14ac:dyDescent="0.35">
      <c r="B2726" s="43">
        <v>52451</v>
      </c>
      <c r="C2726" s="46">
        <v>0.23396300000000003</v>
      </c>
      <c r="D2726" s="3"/>
    </row>
    <row r="2727" spans="2:4" x14ac:dyDescent="0.35">
      <c r="B2727" s="43">
        <v>52452</v>
      </c>
      <c r="C2727" s="46">
        <v>0.162219</v>
      </c>
      <c r="D2727" s="3"/>
    </row>
    <row r="2728" spans="2:4" x14ac:dyDescent="0.35">
      <c r="B2728" s="43">
        <v>52453</v>
      </c>
      <c r="C2728" s="46">
        <v>8.4339000000000053E-2</v>
      </c>
      <c r="D2728" s="3"/>
    </row>
    <row r="2729" spans="2:4" x14ac:dyDescent="0.35">
      <c r="B2729" s="43">
        <v>52454</v>
      </c>
      <c r="C2729" s="46">
        <v>-0.13183699999999998</v>
      </c>
      <c r="D2729" s="3"/>
    </row>
    <row r="2730" spans="2:4" x14ac:dyDescent="0.35">
      <c r="B2730" s="43">
        <v>52455</v>
      </c>
      <c r="C2730" s="46">
        <v>-0.23803699999999983</v>
      </c>
      <c r="D2730" s="3"/>
    </row>
    <row r="2731" spans="2:4" x14ac:dyDescent="0.35">
      <c r="B2731" s="43">
        <v>52511</v>
      </c>
      <c r="C2731" s="46">
        <v>0.58468799999999999</v>
      </c>
      <c r="D2731" s="3"/>
    </row>
    <row r="2732" spans="2:4" x14ac:dyDescent="0.35">
      <c r="B2732" s="43">
        <v>52512</v>
      </c>
      <c r="C2732" s="46">
        <v>0.51294400000000007</v>
      </c>
      <c r="D2732" s="3"/>
    </row>
    <row r="2733" spans="2:4" x14ac:dyDescent="0.35">
      <c r="B2733" s="43">
        <v>52513</v>
      </c>
      <c r="C2733" s="46">
        <v>0.43506400000000001</v>
      </c>
      <c r="D2733" s="3"/>
    </row>
    <row r="2734" spans="2:4" x14ac:dyDescent="0.35">
      <c r="B2734" s="43">
        <v>52514</v>
      </c>
      <c r="C2734" s="46">
        <v>0.21888799999999997</v>
      </c>
      <c r="D2734" s="3"/>
    </row>
    <row r="2735" spans="2:4" x14ac:dyDescent="0.35">
      <c r="B2735" s="43">
        <v>52515</v>
      </c>
      <c r="C2735" s="46">
        <v>0.11268800000000001</v>
      </c>
      <c r="D2735" s="3"/>
    </row>
    <row r="2736" spans="2:4" x14ac:dyDescent="0.35">
      <c r="B2736" s="43">
        <v>52521</v>
      </c>
      <c r="C2736" s="46">
        <v>0.52525599999999995</v>
      </c>
      <c r="D2736" s="3"/>
    </row>
    <row r="2737" spans="2:4" x14ac:dyDescent="0.35">
      <c r="B2737" s="43">
        <v>52522</v>
      </c>
      <c r="C2737" s="46">
        <v>0.45351200000000003</v>
      </c>
      <c r="D2737" s="3"/>
    </row>
    <row r="2738" spans="2:4" x14ac:dyDescent="0.35">
      <c r="B2738" s="43">
        <v>52523</v>
      </c>
      <c r="C2738" s="46">
        <v>0.37563199999999997</v>
      </c>
      <c r="D2738" s="3"/>
    </row>
    <row r="2739" spans="2:4" x14ac:dyDescent="0.35">
      <c r="B2739" s="43">
        <v>52524</v>
      </c>
      <c r="C2739" s="46">
        <v>0.15945600000000004</v>
      </c>
      <c r="D2739" s="3"/>
    </row>
    <row r="2740" spans="2:4" x14ac:dyDescent="0.35">
      <c r="B2740" s="43">
        <v>52525</v>
      </c>
      <c r="C2740" s="46">
        <v>5.325599999999997E-2</v>
      </c>
      <c r="D2740" s="3"/>
    </row>
    <row r="2741" spans="2:4" x14ac:dyDescent="0.35">
      <c r="B2741" s="43">
        <v>52531</v>
      </c>
      <c r="C2741" s="46">
        <v>0.46074099999999996</v>
      </c>
      <c r="D2741" s="3"/>
    </row>
    <row r="2742" spans="2:4" x14ac:dyDescent="0.35">
      <c r="B2742" s="43">
        <v>52532</v>
      </c>
      <c r="C2742" s="46">
        <v>0.38899699999999993</v>
      </c>
      <c r="D2742" s="3"/>
    </row>
    <row r="2743" spans="2:4" x14ac:dyDescent="0.35">
      <c r="B2743" s="43">
        <v>52533</v>
      </c>
      <c r="C2743" s="46">
        <v>0.31111699999999998</v>
      </c>
      <c r="D2743" s="3"/>
    </row>
    <row r="2744" spans="2:4" x14ac:dyDescent="0.35">
      <c r="B2744" s="43">
        <v>52534</v>
      </c>
      <c r="C2744" s="46">
        <v>9.4940999999999942E-2</v>
      </c>
      <c r="D2744" s="3"/>
    </row>
    <row r="2745" spans="2:4" x14ac:dyDescent="0.35">
      <c r="B2745" s="43">
        <v>52535</v>
      </c>
      <c r="C2745" s="46">
        <v>-1.1258999999999908E-2</v>
      </c>
      <c r="D2745" s="3"/>
    </row>
    <row r="2746" spans="2:4" x14ac:dyDescent="0.35">
      <c r="B2746" s="43">
        <v>52541</v>
      </c>
      <c r="C2746" s="46">
        <v>0.281663</v>
      </c>
      <c r="D2746" s="3"/>
    </row>
    <row r="2747" spans="2:4" x14ac:dyDescent="0.35">
      <c r="B2747" s="43">
        <v>52542</v>
      </c>
      <c r="C2747" s="46">
        <v>0.20991899999999997</v>
      </c>
      <c r="D2747" s="3"/>
    </row>
    <row r="2748" spans="2:4" x14ac:dyDescent="0.35">
      <c r="B2748" s="43">
        <v>52543</v>
      </c>
      <c r="C2748" s="46">
        <v>0.13203900000000002</v>
      </c>
      <c r="D2748" s="3"/>
    </row>
    <row r="2749" spans="2:4" x14ac:dyDescent="0.35">
      <c r="B2749" s="43">
        <v>52544</v>
      </c>
      <c r="C2749" s="46">
        <v>-8.4137000000000128E-2</v>
      </c>
      <c r="D2749" s="3"/>
    </row>
    <row r="2750" spans="2:4" x14ac:dyDescent="0.35">
      <c r="B2750" s="43">
        <v>52545</v>
      </c>
      <c r="C2750" s="46">
        <v>-0.19033699999999998</v>
      </c>
      <c r="D2750" s="3"/>
    </row>
    <row r="2751" spans="2:4" x14ac:dyDescent="0.35">
      <c r="B2751" s="43">
        <v>52551</v>
      </c>
      <c r="C2751" s="46">
        <v>0.19368799999999997</v>
      </c>
      <c r="D2751" s="3"/>
    </row>
    <row r="2752" spans="2:4" x14ac:dyDescent="0.35">
      <c r="B2752" s="43">
        <v>52552</v>
      </c>
      <c r="C2752" s="46">
        <v>0.12194399999999994</v>
      </c>
      <c r="D2752" s="3"/>
    </row>
    <row r="2753" spans="2:4" x14ac:dyDescent="0.35">
      <c r="B2753" s="43">
        <v>52553</v>
      </c>
      <c r="C2753" s="46">
        <v>4.4063999999999992E-2</v>
      </c>
      <c r="D2753" s="3"/>
    </row>
    <row r="2754" spans="2:4" x14ac:dyDescent="0.35">
      <c r="B2754" s="43">
        <v>52554</v>
      </c>
      <c r="C2754" s="46">
        <v>-0.17211200000000004</v>
      </c>
      <c r="D2754" s="3"/>
    </row>
    <row r="2755" spans="2:4" x14ac:dyDescent="0.35">
      <c r="B2755" s="43">
        <v>52555</v>
      </c>
      <c r="C2755" s="46">
        <v>-0.27831200000000011</v>
      </c>
      <c r="D2755" s="3"/>
    </row>
    <row r="2756" spans="2:4" x14ac:dyDescent="0.35">
      <c r="B2756" s="43">
        <v>53111</v>
      </c>
      <c r="C2756" s="46">
        <v>0.72969799999999996</v>
      </c>
      <c r="D2756" s="3"/>
    </row>
    <row r="2757" spans="2:4" x14ac:dyDescent="0.35">
      <c r="B2757" s="43">
        <v>53112</v>
      </c>
      <c r="C2757" s="46">
        <v>0.65795400000000004</v>
      </c>
      <c r="D2757" s="3"/>
    </row>
    <row r="2758" spans="2:4" x14ac:dyDescent="0.35">
      <c r="B2758" s="43">
        <v>53113</v>
      </c>
      <c r="C2758" s="46">
        <v>0.58007399999999998</v>
      </c>
      <c r="D2758" s="3"/>
    </row>
    <row r="2759" spans="2:4" x14ac:dyDescent="0.35">
      <c r="B2759" s="43">
        <v>53114</v>
      </c>
      <c r="C2759" s="46">
        <v>0.36389800000000005</v>
      </c>
      <c r="D2759" s="3"/>
    </row>
    <row r="2760" spans="2:4" x14ac:dyDescent="0.35">
      <c r="B2760" s="43">
        <v>53115</v>
      </c>
      <c r="C2760" s="46">
        <v>0.25769799999999998</v>
      </c>
      <c r="D2760" s="3"/>
    </row>
    <row r="2761" spans="2:4" x14ac:dyDescent="0.35">
      <c r="B2761" s="43">
        <v>53121</v>
      </c>
      <c r="C2761" s="46">
        <v>0.67026600000000003</v>
      </c>
      <c r="D2761" s="3"/>
    </row>
    <row r="2762" spans="2:4" x14ac:dyDescent="0.35">
      <c r="B2762" s="43">
        <v>53122</v>
      </c>
      <c r="C2762" s="46">
        <v>0.598522</v>
      </c>
      <c r="D2762" s="3"/>
    </row>
    <row r="2763" spans="2:4" x14ac:dyDescent="0.35">
      <c r="B2763" s="43">
        <v>53123</v>
      </c>
      <c r="C2763" s="46">
        <v>0.52064200000000005</v>
      </c>
      <c r="D2763" s="3"/>
    </row>
    <row r="2764" spans="2:4" x14ac:dyDescent="0.35">
      <c r="B2764" s="43">
        <v>53124</v>
      </c>
      <c r="C2764" s="46">
        <v>0.30446600000000001</v>
      </c>
      <c r="D2764" s="3"/>
    </row>
    <row r="2765" spans="2:4" x14ac:dyDescent="0.35">
      <c r="B2765" s="43">
        <v>53125</v>
      </c>
      <c r="C2765" s="46">
        <v>0.19826600000000005</v>
      </c>
      <c r="D2765" s="3"/>
    </row>
    <row r="2766" spans="2:4" x14ac:dyDescent="0.35">
      <c r="B2766" s="43">
        <v>53131</v>
      </c>
      <c r="C2766" s="46">
        <v>0.60575100000000004</v>
      </c>
      <c r="D2766" s="3"/>
    </row>
    <row r="2767" spans="2:4" x14ac:dyDescent="0.35">
      <c r="B2767" s="43">
        <v>53132</v>
      </c>
      <c r="C2767" s="46">
        <v>0.53400700000000012</v>
      </c>
      <c r="D2767" s="3"/>
    </row>
    <row r="2768" spans="2:4" x14ac:dyDescent="0.35">
      <c r="B2768" s="43">
        <v>53133</v>
      </c>
      <c r="C2768" s="46">
        <v>0.45612700000000006</v>
      </c>
      <c r="D2768" s="3"/>
    </row>
    <row r="2769" spans="2:4" x14ac:dyDescent="0.35">
      <c r="B2769" s="43">
        <v>53134</v>
      </c>
      <c r="C2769" s="46">
        <v>0.23995100000000003</v>
      </c>
      <c r="D2769" s="3"/>
    </row>
    <row r="2770" spans="2:4" x14ac:dyDescent="0.35">
      <c r="B2770" s="43">
        <v>53135</v>
      </c>
      <c r="C2770" s="46">
        <v>0.13375100000000006</v>
      </c>
      <c r="D2770" s="3"/>
    </row>
    <row r="2771" spans="2:4" x14ac:dyDescent="0.35">
      <c r="B2771" s="43">
        <v>53141</v>
      </c>
      <c r="C2771" s="46">
        <v>0.42667299999999997</v>
      </c>
      <c r="D2771" s="3"/>
    </row>
    <row r="2772" spans="2:4" x14ac:dyDescent="0.35">
      <c r="B2772" s="43">
        <v>53142</v>
      </c>
      <c r="C2772" s="46">
        <v>0.35492899999999994</v>
      </c>
      <c r="D2772" s="3"/>
    </row>
    <row r="2773" spans="2:4" x14ac:dyDescent="0.35">
      <c r="B2773" s="43">
        <v>53143</v>
      </c>
      <c r="C2773" s="46">
        <v>0.27704899999999999</v>
      </c>
      <c r="D2773" s="3"/>
    </row>
    <row r="2774" spans="2:4" x14ac:dyDescent="0.35">
      <c r="B2774" s="43">
        <v>53144</v>
      </c>
      <c r="C2774" s="46">
        <v>6.0872999999999955E-2</v>
      </c>
      <c r="D2774" s="3"/>
    </row>
    <row r="2775" spans="2:4" x14ac:dyDescent="0.35">
      <c r="B2775" s="43">
        <v>53145</v>
      </c>
      <c r="C2775" s="46">
        <v>-4.5326999999999895E-2</v>
      </c>
      <c r="D2775" s="3"/>
    </row>
    <row r="2776" spans="2:4" x14ac:dyDescent="0.35">
      <c r="B2776" s="43">
        <v>53151</v>
      </c>
      <c r="C2776" s="46">
        <v>0.33869799999999994</v>
      </c>
      <c r="D2776" s="3"/>
    </row>
    <row r="2777" spans="2:4" x14ac:dyDescent="0.35">
      <c r="B2777" s="43">
        <v>53152</v>
      </c>
      <c r="C2777" s="46">
        <v>0.26695399999999991</v>
      </c>
      <c r="D2777" s="3"/>
    </row>
    <row r="2778" spans="2:4" x14ac:dyDescent="0.35">
      <c r="B2778" s="43">
        <v>53153</v>
      </c>
      <c r="C2778" s="46">
        <v>0.18907399999999996</v>
      </c>
      <c r="D2778" s="3"/>
    </row>
    <row r="2779" spans="2:4" x14ac:dyDescent="0.35">
      <c r="B2779" s="43">
        <v>53154</v>
      </c>
      <c r="C2779" s="46">
        <v>-2.7102000000000182E-2</v>
      </c>
      <c r="D2779" s="3"/>
    </row>
    <row r="2780" spans="2:4" x14ac:dyDescent="0.35">
      <c r="B2780" s="43">
        <v>53155</v>
      </c>
      <c r="C2780" s="46">
        <v>-0.13330200000000003</v>
      </c>
      <c r="D2780" s="3"/>
    </row>
    <row r="2781" spans="2:4" x14ac:dyDescent="0.35">
      <c r="B2781" s="43">
        <v>53211</v>
      </c>
      <c r="C2781" s="46">
        <v>0.70249000000000006</v>
      </c>
      <c r="D2781" s="3"/>
    </row>
    <row r="2782" spans="2:4" x14ac:dyDescent="0.35">
      <c r="B2782" s="43">
        <v>53212</v>
      </c>
      <c r="C2782" s="46">
        <v>0.63074600000000003</v>
      </c>
      <c r="D2782" s="3"/>
    </row>
    <row r="2783" spans="2:4" x14ac:dyDescent="0.35">
      <c r="B2783" s="43">
        <v>53213</v>
      </c>
      <c r="C2783" s="46">
        <v>0.55286599999999997</v>
      </c>
      <c r="D2783" s="3"/>
    </row>
    <row r="2784" spans="2:4" x14ac:dyDescent="0.35">
      <c r="B2784" s="43">
        <v>53214</v>
      </c>
      <c r="C2784" s="46">
        <v>0.33668999999999993</v>
      </c>
      <c r="D2784" s="3"/>
    </row>
    <row r="2785" spans="2:4" x14ac:dyDescent="0.35">
      <c r="B2785" s="43">
        <v>53215</v>
      </c>
      <c r="C2785" s="46">
        <v>0.23049000000000008</v>
      </c>
      <c r="D2785" s="3"/>
    </row>
    <row r="2786" spans="2:4" x14ac:dyDescent="0.35">
      <c r="B2786" s="43">
        <v>53221</v>
      </c>
      <c r="C2786" s="46">
        <v>0.64305800000000002</v>
      </c>
      <c r="D2786" s="3"/>
    </row>
    <row r="2787" spans="2:4" x14ac:dyDescent="0.35">
      <c r="B2787" s="43">
        <v>53222</v>
      </c>
      <c r="C2787" s="46">
        <v>0.5713140000000001</v>
      </c>
      <c r="D2787" s="3"/>
    </row>
    <row r="2788" spans="2:4" x14ac:dyDescent="0.35">
      <c r="B2788" s="43">
        <v>53223</v>
      </c>
      <c r="C2788" s="46">
        <v>0.49343400000000004</v>
      </c>
      <c r="D2788" s="3"/>
    </row>
    <row r="2789" spans="2:4" x14ac:dyDescent="0.35">
      <c r="B2789" s="43">
        <v>53224</v>
      </c>
      <c r="C2789" s="46">
        <v>0.277258</v>
      </c>
      <c r="D2789" s="3"/>
    </row>
    <row r="2790" spans="2:4" x14ac:dyDescent="0.35">
      <c r="B2790" s="43">
        <v>53225</v>
      </c>
      <c r="C2790" s="46">
        <v>0.17105800000000004</v>
      </c>
      <c r="D2790" s="3"/>
    </row>
    <row r="2791" spans="2:4" x14ac:dyDescent="0.35">
      <c r="B2791" s="43">
        <v>53231</v>
      </c>
      <c r="C2791" s="46">
        <v>0.57854300000000003</v>
      </c>
      <c r="D2791" s="3"/>
    </row>
    <row r="2792" spans="2:4" x14ac:dyDescent="0.35">
      <c r="B2792" s="43">
        <v>53232</v>
      </c>
      <c r="C2792" s="46">
        <v>0.506799</v>
      </c>
      <c r="D2792" s="3"/>
    </row>
    <row r="2793" spans="2:4" x14ac:dyDescent="0.35">
      <c r="B2793" s="43">
        <v>53233</v>
      </c>
      <c r="C2793" s="46">
        <v>0.42891900000000005</v>
      </c>
      <c r="D2793" s="3"/>
    </row>
    <row r="2794" spans="2:4" x14ac:dyDescent="0.35">
      <c r="B2794" s="43">
        <v>53234</v>
      </c>
      <c r="C2794" s="46">
        <v>0.21274300000000002</v>
      </c>
      <c r="D2794" s="3"/>
    </row>
    <row r="2795" spans="2:4" x14ac:dyDescent="0.35">
      <c r="B2795" s="43">
        <v>53235</v>
      </c>
      <c r="C2795" s="46">
        <v>0.10654300000000005</v>
      </c>
      <c r="D2795" s="3"/>
    </row>
    <row r="2796" spans="2:4" x14ac:dyDescent="0.35">
      <c r="B2796" s="43">
        <v>53241</v>
      </c>
      <c r="C2796" s="46">
        <v>0.39946499999999996</v>
      </c>
      <c r="D2796" s="3"/>
    </row>
    <row r="2797" spans="2:4" x14ac:dyDescent="0.35">
      <c r="B2797" s="43">
        <v>53242</v>
      </c>
      <c r="C2797" s="46">
        <v>0.32772099999999993</v>
      </c>
      <c r="D2797" s="3"/>
    </row>
    <row r="2798" spans="2:4" x14ac:dyDescent="0.35">
      <c r="B2798" s="43">
        <v>53243</v>
      </c>
      <c r="C2798" s="46">
        <v>0.24984099999999998</v>
      </c>
      <c r="D2798" s="3"/>
    </row>
    <row r="2799" spans="2:4" x14ac:dyDescent="0.35">
      <c r="B2799" s="43">
        <v>53244</v>
      </c>
      <c r="C2799" s="46">
        <v>3.3664999999999945E-2</v>
      </c>
      <c r="D2799" s="3"/>
    </row>
    <row r="2800" spans="2:4" x14ac:dyDescent="0.35">
      <c r="B2800" s="43">
        <v>53245</v>
      </c>
      <c r="C2800" s="46">
        <v>-7.2535000000000016E-2</v>
      </c>
      <c r="D2800" s="3"/>
    </row>
    <row r="2801" spans="2:4" x14ac:dyDescent="0.35">
      <c r="B2801" s="43">
        <v>53251</v>
      </c>
      <c r="C2801" s="46">
        <v>0.31149000000000004</v>
      </c>
      <c r="D2801" s="3"/>
    </row>
    <row r="2802" spans="2:4" x14ac:dyDescent="0.35">
      <c r="B2802" s="43">
        <v>53252</v>
      </c>
      <c r="C2802" s="46">
        <v>0.23974600000000001</v>
      </c>
      <c r="D2802" s="3"/>
    </row>
    <row r="2803" spans="2:4" x14ac:dyDescent="0.35">
      <c r="B2803" s="43">
        <v>53253</v>
      </c>
      <c r="C2803" s="46">
        <v>0.16186600000000007</v>
      </c>
      <c r="D2803" s="3"/>
    </row>
    <row r="2804" spans="2:4" x14ac:dyDescent="0.35">
      <c r="B2804" s="43">
        <v>53254</v>
      </c>
      <c r="C2804" s="46">
        <v>-5.431000000000008E-2</v>
      </c>
      <c r="D2804" s="3"/>
    </row>
    <row r="2805" spans="2:4" x14ac:dyDescent="0.35">
      <c r="B2805" s="43">
        <v>53255</v>
      </c>
      <c r="C2805" s="46">
        <v>-0.16050999999999993</v>
      </c>
      <c r="D2805" s="3"/>
    </row>
    <row r="2806" spans="2:4" x14ac:dyDescent="0.35">
      <c r="B2806" s="43">
        <v>53311</v>
      </c>
      <c r="C2806" s="46">
        <v>0.67295499999999997</v>
      </c>
      <c r="D2806" s="3"/>
    </row>
    <row r="2807" spans="2:4" x14ac:dyDescent="0.35">
      <c r="B2807" s="43">
        <v>53312</v>
      </c>
      <c r="C2807" s="46">
        <v>0.60121100000000005</v>
      </c>
      <c r="D2807" s="3"/>
    </row>
    <row r="2808" spans="2:4" x14ac:dyDescent="0.35">
      <c r="B2808" s="43">
        <v>53313</v>
      </c>
      <c r="C2808" s="46">
        <v>0.52333099999999999</v>
      </c>
      <c r="D2808" s="3"/>
    </row>
    <row r="2809" spans="2:4" x14ac:dyDescent="0.35">
      <c r="B2809" s="43">
        <v>53314</v>
      </c>
      <c r="C2809" s="46">
        <v>0.30715500000000007</v>
      </c>
      <c r="D2809" s="3"/>
    </row>
    <row r="2810" spans="2:4" x14ac:dyDescent="0.35">
      <c r="B2810" s="43">
        <v>53315</v>
      </c>
      <c r="C2810" s="46">
        <v>0.20095499999999999</v>
      </c>
      <c r="D2810" s="3"/>
    </row>
    <row r="2811" spans="2:4" x14ac:dyDescent="0.35">
      <c r="B2811" s="43">
        <v>53321</v>
      </c>
      <c r="C2811" s="46">
        <v>0.61352300000000004</v>
      </c>
      <c r="D2811" s="3"/>
    </row>
    <row r="2812" spans="2:4" x14ac:dyDescent="0.35">
      <c r="B2812" s="43">
        <v>53322</v>
      </c>
      <c r="C2812" s="46">
        <v>0.54177900000000001</v>
      </c>
      <c r="D2812" s="3"/>
    </row>
    <row r="2813" spans="2:4" x14ac:dyDescent="0.35">
      <c r="B2813" s="43">
        <v>53323</v>
      </c>
      <c r="C2813" s="46">
        <v>0.46389900000000006</v>
      </c>
      <c r="D2813" s="3"/>
    </row>
    <row r="2814" spans="2:4" x14ac:dyDescent="0.35">
      <c r="B2814" s="43">
        <v>53324</v>
      </c>
      <c r="C2814" s="46">
        <v>0.24772300000000003</v>
      </c>
      <c r="D2814" s="3"/>
    </row>
    <row r="2815" spans="2:4" x14ac:dyDescent="0.35">
      <c r="B2815" s="43">
        <v>53325</v>
      </c>
      <c r="C2815" s="46">
        <v>0.14152300000000007</v>
      </c>
      <c r="D2815" s="3"/>
    </row>
    <row r="2816" spans="2:4" x14ac:dyDescent="0.35">
      <c r="B2816" s="43">
        <v>53331</v>
      </c>
      <c r="C2816" s="46">
        <v>0.54900800000000005</v>
      </c>
      <c r="D2816" s="3"/>
    </row>
    <row r="2817" spans="2:4" x14ac:dyDescent="0.35">
      <c r="B2817" s="43">
        <v>53332</v>
      </c>
      <c r="C2817" s="46">
        <v>0.47726400000000002</v>
      </c>
      <c r="D2817" s="3"/>
    </row>
    <row r="2818" spans="2:4" x14ac:dyDescent="0.35">
      <c r="B2818" s="43">
        <v>53333</v>
      </c>
      <c r="C2818" s="46">
        <v>0.39938400000000007</v>
      </c>
      <c r="D2818" s="3"/>
    </row>
    <row r="2819" spans="2:4" x14ac:dyDescent="0.35">
      <c r="B2819" s="43">
        <v>53334</v>
      </c>
      <c r="C2819" s="46">
        <v>0.18320800000000004</v>
      </c>
      <c r="D2819" s="3"/>
    </row>
    <row r="2820" spans="2:4" x14ac:dyDescent="0.35">
      <c r="B2820" s="43">
        <v>53335</v>
      </c>
      <c r="C2820" s="46">
        <v>7.7008000000000076E-2</v>
      </c>
      <c r="D2820" s="3"/>
    </row>
    <row r="2821" spans="2:4" x14ac:dyDescent="0.35">
      <c r="B2821" s="43">
        <v>53341</v>
      </c>
      <c r="C2821" s="46">
        <v>0.36992999999999998</v>
      </c>
      <c r="D2821" s="3"/>
    </row>
    <row r="2822" spans="2:4" x14ac:dyDescent="0.35">
      <c r="B2822" s="43">
        <v>53342</v>
      </c>
      <c r="C2822" s="46">
        <v>0.29818599999999995</v>
      </c>
      <c r="D2822" s="3"/>
    </row>
    <row r="2823" spans="2:4" x14ac:dyDescent="0.35">
      <c r="B2823" s="43">
        <v>53343</v>
      </c>
      <c r="C2823" s="46">
        <v>0.220306</v>
      </c>
      <c r="D2823" s="3"/>
    </row>
    <row r="2824" spans="2:4" x14ac:dyDescent="0.35">
      <c r="B2824" s="43">
        <v>53344</v>
      </c>
      <c r="C2824" s="46">
        <v>4.129999999999967E-3</v>
      </c>
      <c r="D2824" s="3"/>
    </row>
    <row r="2825" spans="2:4" x14ac:dyDescent="0.35">
      <c r="B2825" s="43">
        <v>53345</v>
      </c>
      <c r="C2825" s="46">
        <v>-0.10206999999999988</v>
      </c>
      <c r="D2825" s="3"/>
    </row>
    <row r="2826" spans="2:4" x14ac:dyDescent="0.35">
      <c r="B2826" s="43">
        <v>53351</v>
      </c>
      <c r="C2826" s="46">
        <v>0.28195499999999996</v>
      </c>
      <c r="D2826" s="3"/>
    </row>
    <row r="2827" spans="2:4" x14ac:dyDescent="0.35">
      <c r="B2827" s="43">
        <v>53352</v>
      </c>
      <c r="C2827" s="46">
        <v>0.21021099999999993</v>
      </c>
      <c r="D2827" s="3"/>
    </row>
    <row r="2828" spans="2:4" x14ac:dyDescent="0.35">
      <c r="B2828" s="43">
        <v>53353</v>
      </c>
      <c r="C2828" s="46">
        <v>0.13233099999999998</v>
      </c>
      <c r="D2828" s="3"/>
    </row>
    <row r="2829" spans="2:4" x14ac:dyDescent="0.35">
      <c r="B2829" s="43">
        <v>53354</v>
      </c>
      <c r="C2829" s="46">
        <v>-8.3845000000000169E-2</v>
      </c>
      <c r="D2829" s="3"/>
    </row>
    <row r="2830" spans="2:4" x14ac:dyDescent="0.35">
      <c r="B2830" s="43">
        <v>53355</v>
      </c>
      <c r="C2830" s="46">
        <v>-0.19004500000000002</v>
      </c>
      <c r="D2830" s="3"/>
    </row>
    <row r="2831" spans="2:4" x14ac:dyDescent="0.35">
      <c r="B2831" s="43">
        <v>53411</v>
      </c>
      <c r="C2831" s="46">
        <v>0.59097299999999997</v>
      </c>
      <c r="D2831" s="3"/>
    </row>
    <row r="2832" spans="2:4" x14ac:dyDescent="0.35">
      <c r="B2832" s="43">
        <v>53412</v>
      </c>
      <c r="C2832" s="46">
        <v>0.51922900000000005</v>
      </c>
      <c r="D2832" s="3"/>
    </row>
    <row r="2833" spans="2:4" x14ac:dyDescent="0.35">
      <c r="B2833" s="43">
        <v>53413</v>
      </c>
      <c r="C2833" s="46">
        <v>0.44134899999999999</v>
      </c>
      <c r="D2833" s="3"/>
    </row>
    <row r="2834" spans="2:4" x14ac:dyDescent="0.35">
      <c r="B2834" s="43">
        <v>53414</v>
      </c>
      <c r="C2834" s="46">
        <v>0.22517300000000007</v>
      </c>
      <c r="D2834" s="3"/>
    </row>
    <row r="2835" spans="2:4" x14ac:dyDescent="0.35">
      <c r="B2835" s="43">
        <v>53415</v>
      </c>
      <c r="C2835" s="46">
        <v>0.118973</v>
      </c>
      <c r="D2835" s="3"/>
    </row>
    <row r="2836" spans="2:4" x14ac:dyDescent="0.35">
      <c r="B2836" s="43">
        <v>53421</v>
      </c>
      <c r="C2836" s="46">
        <v>0.53154100000000004</v>
      </c>
      <c r="D2836" s="3"/>
    </row>
    <row r="2837" spans="2:4" x14ac:dyDescent="0.35">
      <c r="B2837" s="43">
        <v>53422</v>
      </c>
      <c r="C2837" s="46">
        <v>0.45979700000000001</v>
      </c>
      <c r="D2837" s="3"/>
    </row>
    <row r="2838" spans="2:4" x14ac:dyDescent="0.35">
      <c r="B2838" s="43">
        <v>53423</v>
      </c>
      <c r="C2838" s="46">
        <v>0.38191700000000006</v>
      </c>
      <c r="D2838" s="3"/>
    </row>
    <row r="2839" spans="2:4" x14ac:dyDescent="0.35">
      <c r="B2839" s="43">
        <v>53424</v>
      </c>
      <c r="C2839" s="46">
        <v>0.16574100000000003</v>
      </c>
      <c r="D2839" s="3"/>
    </row>
    <row r="2840" spans="2:4" x14ac:dyDescent="0.35">
      <c r="B2840" s="43">
        <v>53425</v>
      </c>
      <c r="C2840" s="46">
        <v>5.9541000000000066E-2</v>
      </c>
      <c r="D2840" s="3"/>
    </row>
    <row r="2841" spans="2:4" x14ac:dyDescent="0.35">
      <c r="B2841" s="43">
        <v>53431</v>
      </c>
      <c r="C2841" s="46">
        <v>0.46702600000000005</v>
      </c>
      <c r="D2841" s="3"/>
    </row>
    <row r="2842" spans="2:4" x14ac:dyDescent="0.35">
      <c r="B2842" s="43">
        <v>53432</v>
      </c>
      <c r="C2842" s="46">
        <v>0.39528200000000002</v>
      </c>
      <c r="D2842" s="3"/>
    </row>
    <row r="2843" spans="2:4" x14ac:dyDescent="0.35">
      <c r="B2843" s="43">
        <v>53433</v>
      </c>
      <c r="C2843" s="46">
        <v>0.31740200000000007</v>
      </c>
      <c r="D2843" s="3"/>
    </row>
    <row r="2844" spans="2:4" x14ac:dyDescent="0.35">
      <c r="B2844" s="43">
        <v>53434</v>
      </c>
      <c r="C2844" s="46">
        <v>0.10122600000000004</v>
      </c>
      <c r="D2844" s="3"/>
    </row>
    <row r="2845" spans="2:4" x14ac:dyDescent="0.35">
      <c r="B2845" s="43">
        <v>53435</v>
      </c>
      <c r="C2845" s="46">
        <v>-4.9739999999998119E-3</v>
      </c>
      <c r="D2845" s="3"/>
    </row>
    <row r="2846" spans="2:4" x14ac:dyDescent="0.35">
      <c r="B2846" s="43">
        <v>53441</v>
      </c>
      <c r="C2846" s="46">
        <v>0.28794799999999998</v>
      </c>
      <c r="D2846" s="3"/>
    </row>
    <row r="2847" spans="2:4" x14ac:dyDescent="0.35">
      <c r="B2847" s="43">
        <v>53442</v>
      </c>
      <c r="C2847" s="46">
        <v>0.21620399999999995</v>
      </c>
      <c r="D2847" s="3"/>
    </row>
    <row r="2848" spans="2:4" x14ac:dyDescent="0.35">
      <c r="B2848" s="43">
        <v>53443</v>
      </c>
      <c r="C2848" s="46">
        <v>0.138324</v>
      </c>
      <c r="D2848" s="3"/>
    </row>
    <row r="2849" spans="2:4" x14ac:dyDescent="0.35">
      <c r="B2849" s="43">
        <v>53444</v>
      </c>
      <c r="C2849" s="46">
        <v>-7.7852000000000032E-2</v>
      </c>
      <c r="D2849" s="3"/>
    </row>
    <row r="2850" spans="2:4" x14ac:dyDescent="0.35">
      <c r="B2850" s="43">
        <v>53445</v>
      </c>
      <c r="C2850" s="46">
        <v>-0.18405199999999988</v>
      </c>
      <c r="D2850" s="3"/>
    </row>
    <row r="2851" spans="2:4" x14ac:dyDescent="0.35">
      <c r="B2851" s="43">
        <v>53451</v>
      </c>
      <c r="C2851" s="46">
        <v>0.19997299999999996</v>
      </c>
      <c r="D2851" s="3"/>
    </row>
    <row r="2852" spans="2:4" x14ac:dyDescent="0.35">
      <c r="B2852" s="43">
        <v>53452</v>
      </c>
      <c r="C2852" s="46">
        <v>0.12822899999999993</v>
      </c>
      <c r="D2852" s="3"/>
    </row>
    <row r="2853" spans="2:4" x14ac:dyDescent="0.35">
      <c r="B2853" s="43">
        <v>53453</v>
      </c>
      <c r="C2853" s="46">
        <v>5.0348999999999977E-2</v>
      </c>
      <c r="D2853" s="3"/>
    </row>
    <row r="2854" spans="2:4" x14ac:dyDescent="0.35">
      <c r="B2854" s="43">
        <v>53454</v>
      </c>
      <c r="C2854" s="46">
        <v>-0.16582700000000017</v>
      </c>
      <c r="D2854" s="3"/>
    </row>
    <row r="2855" spans="2:4" x14ac:dyDescent="0.35">
      <c r="B2855" s="43">
        <v>53455</v>
      </c>
      <c r="C2855" s="46">
        <v>-0.27202700000000002</v>
      </c>
      <c r="D2855" s="3"/>
    </row>
    <row r="2856" spans="2:4" x14ac:dyDescent="0.35">
      <c r="B2856" s="43">
        <v>53511</v>
      </c>
      <c r="C2856" s="46">
        <v>0.55069800000000002</v>
      </c>
      <c r="D2856" s="3"/>
    </row>
    <row r="2857" spans="2:4" x14ac:dyDescent="0.35">
      <c r="B2857" s="43">
        <v>53512</v>
      </c>
      <c r="C2857" s="46">
        <v>0.47895399999999999</v>
      </c>
      <c r="D2857" s="3"/>
    </row>
    <row r="2858" spans="2:4" x14ac:dyDescent="0.35">
      <c r="B2858" s="43">
        <v>53513</v>
      </c>
      <c r="C2858" s="46">
        <v>0.40107400000000004</v>
      </c>
      <c r="D2858" s="3"/>
    </row>
    <row r="2859" spans="2:4" x14ac:dyDescent="0.35">
      <c r="B2859" s="43">
        <v>53514</v>
      </c>
      <c r="C2859" s="46">
        <v>0.18489800000000001</v>
      </c>
      <c r="D2859" s="3"/>
    </row>
    <row r="2860" spans="2:4" x14ac:dyDescent="0.35">
      <c r="B2860" s="43">
        <v>53515</v>
      </c>
      <c r="C2860" s="46">
        <v>7.8698000000000046E-2</v>
      </c>
      <c r="D2860" s="3"/>
    </row>
    <row r="2861" spans="2:4" x14ac:dyDescent="0.35">
      <c r="B2861" s="43">
        <v>53521</v>
      </c>
      <c r="C2861" s="46">
        <v>0.49126599999999998</v>
      </c>
      <c r="D2861" s="3"/>
    </row>
    <row r="2862" spans="2:4" x14ac:dyDescent="0.35">
      <c r="B2862" s="43">
        <v>53522</v>
      </c>
      <c r="C2862" s="46">
        <v>0.41952199999999995</v>
      </c>
      <c r="D2862" s="3"/>
    </row>
    <row r="2863" spans="2:4" x14ac:dyDescent="0.35">
      <c r="B2863" s="43">
        <v>53523</v>
      </c>
      <c r="C2863" s="46">
        <v>0.341642</v>
      </c>
      <c r="D2863" s="3"/>
    </row>
    <row r="2864" spans="2:4" x14ac:dyDescent="0.35">
      <c r="B2864" s="43">
        <v>53524</v>
      </c>
      <c r="C2864" s="46">
        <v>0.12546599999999997</v>
      </c>
      <c r="D2864" s="3"/>
    </row>
    <row r="2865" spans="2:4" x14ac:dyDescent="0.35">
      <c r="B2865" s="43">
        <v>53525</v>
      </c>
      <c r="C2865" s="46">
        <v>1.9266000000000005E-2</v>
      </c>
      <c r="D2865" s="3"/>
    </row>
    <row r="2866" spans="2:4" x14ac:dyDescent="0.35">
      <c r="B2866" s="43">
        <v>53531</v>
      </c>
      <c r="C2866" s="46">
        <v>0.42675099999999999</v>
      </c>
      <c r="D2866" s="3"/>
    </row>
    <row r="2867" spans="2:4" x14ac:dyDescent="0.35">
      <c r="B2867" s="43">
        <v>53532</v>
      </c>
      <c r="C2867" s="46">
        <v>0.35500699999999996</v>
      </c>
      <c r="D2867" s="3"/>
    </row>
    <row r="2868" spans="2:4" x14ac:dyDescent="0.35">
      <c r="B2868" s="43">
        <v>53533</v>
      </c>
      <c r="C2868" s="46">
        <v>0.27712700000000001</v>
      </c>
      <c r="D2868" s="3"/>
    </row>
    <row r="2869" spans="2:4" x14ac:dyDescent="0.35">
      <c r="B2869" s="43">
        <v>53534</v>
      </c>
      <c r="C2869" s="46">
        <v>6.0950999999999977E-2</v>
      </c>
      <c r="D2869" s="3"/>
    </row>
    <row r="2870" spans="2:4" x14ac:dyDescent="0.35">
      <c r="B2870" s="43">
        <v>53535</v>
      </c>
      <c r="C2870" s="46">
        <v>-4.5249000000000095E-2</v>
      </c>
      <c r="D2870" s="3"/>
    </row>
    <row r="2871" spans="2:4" x14ac:dyDescent="0.35">
      <c r="B2871" s="43">
        <v>53541</v>
      </c>
      <c r="C2871" s="46">
        <v>0.24767300000000003</v>
      </c>
      <c r="D2871" s="3"/>
    </row>
    <row r="2872" spans="2:4" x14ac:dyDescent="0.35">
      <c r="B2872" s="43">
        <v>53542</v>
      </c>
      <c r="C2872" s="46">
        <v>0.175929</v>
      </c>
      <c r="D2872" s="3"/>
    </row>
    <row r="2873" spans="2:4" x14ac:dyDescent="0.35">
      <c r="B2873" s="43">
        <v>53543</v>
      </c>
      <c r="C2873" s="46">
        <v>9.8049000000000053E-2</v>
      </c>
      <c r="D2873" s="3"/>
    </row>
    <row r="2874" spans="2:4" x14ac:dyDescent="0.35">
      <c r="B2874" s="43">
        <v>53544</v>
      </c>
      <c r="C2874" s="46">
        <v>-0.11812699999999987</v>
      </c>
      <c r="D2874" s="3"/>
    </row>
    <row r="2875" spans="2:4" x14ac:dyDescent="0.35">
      <c r="B2875" s="43">
        <v>53545</v>
      </c>
      <c r="C2875" s="46">
        <v>-0.22432699999999994</v>
      </c>
      <c r="D2875" s="3"/>
    </row>
    <row r="2876" spans="2:4" x14ac:dyDescent="0.35">
      <c r="B2876" s="43">
        <v>53551</v>
      </c>
      <c r="C2876" s="46">
        <v>0.15969800000000001</v>
      </c>
      <c r="D2876" s="3"/>
    </row>
    <row r="2877" spans="2:4" x14ac:dyDescent="0.35">
      <c r="B2877" s="43">
        <v>53552</v>
      </c>
      <c r="C2877" s="46">
        <v>8.7953999999999977E-2</v>
      </c>
      <c r="D2877" s="3"/>
    </row>
    <row r="2878" spans="2:4" x14ac:dyDescent="0.35">
      <c r="B2878" s="43">
        <v>53553</v>
      </c>
      <c r="C2878" s="46">
        <v>1.0074000000000027E-2</v>
      </c>
      <c r="D2878" s="3"/>
    </row>
    <row r="2879" spans="2:4" x14ac:dyDescent="0.35">
      <c r="B2879" s="43">
        <v>53554</v>
      </c>
      <c r="C2879" s="46">
        <v>-0.20610200000000001</v>
      </c>
      <c r="D2879" s="3"/>
    </row>
    <row r="2880" spans="2:4" x14ac:dyDescent="0.35">
      <c r="B2880" s="43">
        <v>53555</v>
      </c>
      <c r="C2880" s="46">
        <v>-0.31230199999999986</v>
      </c>
      <c r="D2880" s="3"/>
    </row>
    <row r="2881" spans="2:4" x14ac:dyDescent="0.35">
      <c r="B2881" s="43">
        <v>54111</v>
      </c>
      <c r="C2881" s="46">
        <v>0.63535000000000008</v>
      </c>
      <c r="D2881" s="3"/>
    </row>
    <row r="2882" spans="2:4" x14ac:dyDescent="0.35">
      <c r="B2882" s="43">
        <v>54112</v>
      </c>
      <c r="C2882" s="46">
        <v>0.56360600000000005</v>
      </c>
      <c r="D2882" s="3"/>
    </row>
    <row r="2883" spans="2:4" x14ac:dyDescent="0.35">
      <c r="B2883" s="43">
        <v>54113</v>
      </c>
      <c r="C2883" s="46">
        <v>0.48572599999999999</v>
      </c>
      <c r="D2883" s="3"/>
    </row>
    <row r="2884" spans="2:4" x14ac:dyDescent="0.35">
      <c r="B2884" s="43">
        <v>54114</v>
      </c>
      <c r="C2884" s="46">
        <v>0.26954999999999996</v>
      </c>
      <c r="D2884" s="3"/>
    </row>
    <row r="2885" spans="2:4" x14ac:dyDescent="0.35">
      <c r="B2885" s="43">
        <v>54115</v>
      </c>
      <c r="C2885" s="46">
        <v>0.16335000000000011</v>
      </c>
      <c r="D2885" s="3"/>
    </row>
    <row r="2886" spans="2:4" x14ac:dyDescent="0.35">
      <c r="B2886" s="43">
        <v>54121</v>
      </c>
      <c r="C2886" s="46">
        <v>0.57591800000000004</v>
      </c>
      <c r="D2886" s="3"/>
    </row>
    <row r="2887" spans="2:4" x14ac:dyDescent="0.35">
      <c r="B2887" s="43">
        <v>54122</v>
      </c>
      <c r="C2887" s="46">
        <v>0.50417400000000012</v>
      </c>
      <c r="D2887" s="3"/>
    </row>
    <row r="2888" spans="2:4" x14ac:dyDescent="0.35">
      <c r="B2888" s="43">
        <v>54123</v>
      </c>
      <c r="C2888" s="46">
        <v>0.42629400000000006</v>
      </c>
      <c r="D2888" s="3"/>
    </row>
    <row r="2889" spans="2:4" x14ac:dyDescent="0.35">
      <c r="B2889" s="43">
        <v>54124</v>
      </c>
      <c r="C2889" s="46">
        <v>0.21011800000000003</v>
      </c>
      <c r="D2889" s="3"/>
    </row>
    <row r="2890" spans="2:4" x14ac:dyDescent="0.35">
      <c r="B2890" s="43">
        <v>54125</v>
      </c>
      <c r="C2890" s="46">
        <v>0.10391800000000007</v>
      </c>
      <c r="D2890" s="3"/>
    </row>
    <row r="2891" spans="2:4" x14ac:dyDescent="0.35">
      <c r="B2891" s="43">
        <v>54131</v>
      </c>
      <c r="C2891" s="46">
        <v>0.51140300000000005</v>
      </c>
      <c r="D2891" s="3"/>
    </row>
    <row r="2892" spans="2:4" x14ac:dyDescent="0.35">
      <c r="B2892" s="43">
        <v>54132</v>
      </c>
      <c r="C2892" s="46">
        <v>0.43965900000000002</v>
      </c>
      <c r="D2892" s="3"/>
    </row>
    <row r="2893" spans="2:4" x14ac:dyDescent="0.35">
      <c r="B2893" s="43">
        <v>54133</v>
      </c>
      <c r="C2893" s="46">
        <v>0.36177900000000007</v>
      </c>
      <c r="D2893" s="3"/>
    </row>
    <row r="2894" spans="2:4" x14ac:dyDescent="0.35">
      <c r="B2894" s="43">
        <v>54134</v>
      </c>
      <c r="C2894" s="46">
        <v>0.14560300000000004</v>
      </c>
      <c r="D2894" s="3"/>
    </row>
    <row r="2895" spans="2:4" x14ac:dyDescent="0.35">
      <c r="B2895" s="43">
        <v>54135</v>
      </c>
      <c r="C2895" s="46">
        <v>3.9403000000000077E-2</v>
      </c>
      <c r="D2895" s="3"/>
    </row>
    <row r="2896" spans="2:4" x14ac:dyDescent="0.35">
      <c r="B2896" s="43">
        <v>54141</v>
      </c>
      <c r="C2896" s="46">
        <v>0.33232499999999998</v>
      </c>
      <c r="D2896" s="3"/>
    </row>
    <row r="2897" spans="2:4" x14ac:dyDescent="0.35">
      <c r="B2897" s="43">
        <v>54142</v>
      </c>
      <c r="C2897" s="46">
        <v>0.26058099999999995</v>
      </c>
      <c r="D2897" s="3"/>
    </row>
    <row r="2898" spans="2:4" x14ac:dyDescent="0.35">
      <c r="B2898" s="43">
        <v>54143</v>
      </c>
      <c r="C2898" s="46">
        <v>0.182701</v>
      </c>
      <c r="D2898" s="3"/>
    </row>
    <row r="2899" spans="2:4" x14ac:dyDescent="0.35">
      <c r="B2899" s="43">
        <v>54144</v>
      </c>
      <c r="C2899" s="46">
        <v>-3.3475000000000144E-2</v>
      </c>
      <c r="D2899" s="3"/>
    </row>
    <row r="2900" spans="2:4" x14ac:dyDescent="0.35">
      <c r="B2900" s="43">
        <v>54145</v>
      </c>
      <c r="C2900" s="46">
        <v>-0.13967499999999999</v>
      </c>
      <c r="D2900" s="3"/>
    </row>
    <row r="2901" spans="2:4" x14ac:dyDescent="0.35">
      <c r="B2901" s="43">
        <v>54151</v>
      </c>
      <c r="C2901" s="46">
        <v>0.24435000000000007</v>
      </c>
      <c r="D2901" s="3"/>
    </row>
    <row r="2902" spans="2:4" x14ac:dyDescent="0.35">
      <c r="B2902" s="43">
        <v>54152</v>
      </c>
      <c r="C2902" s="46">
        <v>0.17260600000000004</v>
      </c>
      <c r="D2902" s="3"/>
    </row>
    <row r="2903" spans="2:4" x14ac:dyDescent="0.35">
      <c r="B2903" s="43">
        <v>54153</v>
      </c>
      <c r="C2903" s="46">
        <v>9.4726000000000088E-2</v>
      </c>
      <c r="D2903" s="3"/>
    </row>
    <row r="2904" spans="2:4" x14ac:dyDescent="0.35">
      <c r="B2904" s="43">
        <v>54154</v>
      </c>
      <c r="C2904" s="46">
        <v>-0.12144999999999984</v>
      </c>
      <c r="D2904" s="3"/>
    </row>
    <row r="2905" spans="2:4" x14ac:dyDescent="0.35">
      <c r="B2905" s="43">
        <v>54155</v>
      </c>
      <c r="C2905" s="46">
        <v>-0.22764999999999991</v>
      </c>
      <c r="D2905" s="3"/>
    </row>
    <row r="2906" spans="2:4" x14ac:dyDescent="0.35">
      <c r="B2906" s="43">
        <v>54211</v>
      </c>
      <c r="C2906" s="46">
        <v>0.60814199999999996</v>
      </c>
      <c r="D2906" s="3"/>
    </row>
    <row r="2907" spans="2:4" x14ac:dyDescent="0.35">
      <c r="B2907" s="43">
        <v>54212</v>
      </c>
      <c r="C2907" s="46">
        <v>0.53639800000000004</v>
      </c>
      <c r="D2907" s="3"/>
    </row>
    <row r="2908" spans="2:4" x14ac:dyDescent="0.35">
      <c r="B2908" s="43">
        <v>54213</v>
      </c>
      <c r="C2908" s="46">
        <v>0.45851799999999998</v>
      </c>
      <c r="D2908" s="3"/>
    </row>
    <row r="2909" spans="2:4" x14ac:dyDescent="0.35">
      <c r="B2909" s="43">
        <v>54214</v>
      </c>
      <c r="C2909" s="46">
        <v>0.24234200000000006</v>
      </c>
      <c r="D2909" s="3"/>
    </row>
    <row r="2910" spans="2:4" x14ac:dyDescent="0.35">
      <c r="B2910" s="43">
        <v>54215</v>
      </c>
      <c r="C2910" s="46">
        <v>0.13614199999999999</v>
      </c>
      <c r="D2910" s="3"/>
    </row>
    <row r="2911" spans="2:4" x14ac:dyDescent="0.35">
      <c r="B2911" s="43">
        <v>54221</v>
      </c>
      <c r="C2911" s="46">
        <v>0.54871000000000003</v>
      </c>
      <c r="D2911" s="3"/>
    </row>
    <row r="2912" spans="2:4" x14ac:dyDescent="0.35">
      <c r="B2912" s="43">
        <v>54222</v>
      </c>
      <c r="C2912" s="46">
        <v>0.476966</v>
      </c>
      <c r="D2912" s="3"/>
    </row>
    <row r="2913" spans="2:4" x14ac:dyDescent="0.35">
      <c r="B2913" s="43">
        <v>54223</v>
      </c>
      <c r="C2913" s="46">
        <v>0.39908600000000005</v>
      </c>
      <c r="D2913" s="3"/>
    </row>
    <row r="2914" spans="2:4" x14ac:dyDescent="0.35">
      <c r="B2914" s="43">
        <v>54224</v>
      </c>
      <c r="C2914" s="46">
        <v>0.18291000000000002</v>
      </c>
      <c r="D2914" s="3"/>
    </row>
    <row r="2915" spans="2:4" x14ac:dyDescent="0.35">
      <c r="B2915" s="43">
        <v>54225</v>
      </c>
      <c r="C2915" s="46">
        <v>7.6710000000000056E-2</v>
      </c>
      <c r="D2915" s="3"/>
    </row>
    <row r="2916" spans="2:4" x14ac:dyDescent="0.35">
      <c r="B2916" s="43">
        <v>54231</v>
      </c>
      <c r="C2916" s="46">
        <v>0.48419500000000004</v>
      </c>
      <c r="D2916" s="3"/>
    </row>
    <row r="2917" spans="2:4" x14ac:dyDescent="0.35">
      <c r="B2917" s="43">
        <v>54232</v>
      </c>
      <c r="C2917" s="46">
        <v>0.41245100000000001</v>
      </c>
      <c r="D2917" s="3"/>
    </row>
    <row r="2918" spans="2:4" x14ac:dyDescent="0.35">
      <c r="B2918" s="43">
        <v>54233</v>
      </c>
      <c r="C2918" s="46">
        <v>0.33457100000000006</v>
      </c>
      <c r="D2918" s="3"/>
    </row>
    <row r="2919" spans="2:4" x14ac:dyDescent="0.35">
      <c r="B2919" s="43">
        <v>54234</v>
      </c>
      <c r="C2919" s="46">
        <v>0.11839500000000003</v>
      </c>
      <c r="D2919" s="3"/>
    </row>
    <row r="2920" spans="2:4" x14ac:dyDescent="0.35">
      <c r="B2920" s="43">
        <v>54235</v>
      </c>
      <c r="C2920" s="46">
        <v>1.2195000000000067E-2</v>
      </c>
      <c r="D2920" s="3"/>
    </row>
    <row r="2921" spans="2:4" x14ac:dyDescent="0.35">
      <c r="B2921" s="43">
        <v>54241</v>
      </c>
      <c r="C2921" s="46">
        <v>0.30511699999999997</v>
      </c>
      <c r="D2921" s="3"/>
    </row>
    <row r="2922" spans="2:4" x14ac:dyDescent="0.35">
      <c r="B2922" s="43">
        <v>54242</v>
      </c>
      <c r="C2922" s="46">
        <v>0.23337299999999994</v>
      </c>
      <c r="D2922" s="3"/>
    </row>
    <row r="2923" spans="2:4" x14ac:dyDescent="0.35">
      <c r="B2923" s="43">
        <v>54243</v>
      </c>
      <c r="C2923" s="46">
        <v>0.15549299999999999</v>
      </c>
      <c r="D2923" s="3"/>
    </row>
    <row r="2924" spans="2:4" x14ac:dyDescent="0.35">
      <c r="B2924" s="43">
        <v>54244</v>
      </c>
      <c r="C2924" s="46">
        <v>-6.0683000000000042E-2</v>
      </c>
      <c r="D2924" s="3"/>
    </row>
    <row r="2925" spans="2:4" x14ac:dyDescent="0.35">
      <c r="B2925" s="43">
        <v>54245</v>
      </c>
      <c r="C2925" s="46">
        <v>-0.16688299999999989</v>
      </c>
      <c r="D2925" s="3"/>
    </row>
    <row r="2926" spans="2:4" x14ac:dyDescent="0.35">
      <c r="B2926" s="43">
        <v>54251</v>
      </c>
      <c r="C2926" s="46">
        <v>0.21714199999999995</v>
      </c>
      <c r="D2926" s="3"/>
    </row>
    <row r="2927" spans="2:4" x14ac:dyDescent="0.35">
      <c r="B2927" s="43">
        <v>54252</v>
      </c>
      <c r="C2927" s="46">
        <v>0.14539799999999992</v>
      </c>
      <c r="D2927" s="3"/>
    </row>
    <row r="2928" spans="2:4" x14ac:dyDescent="0.35">
      <c r="B2928" s="43">
        <v>54253</v>
      </c>
      <c r="C2928" s="46">
        <v>6.7517999999999967E-2</v>
      </c>
      <c r="D2928" s="3"/>
    </row>
    <row r="2929" spans="2:4" x14ac:dyDescent="0.35">
      <c r="B2929" s="43">
        <v>54254</v>
      </c>
      <c r="C2929" s="46">
        <v>-0.14865800000000018</v>
      </c>
      <c r="D2929" s="3"/>
    </row>
    <row r="2930" spans="2:4" x14ac:dyDescent="0.35">
      <c r="B2930" s="43">
        <v>54255</v>
      </c>
      <c r="C2930" s="46">
        <v>-0.25485800000000003</v>
      </c>
      <c r="D2930" s="3"/>
    </row>
    <row r="2931" spans="2:4" x14ac:dyDescent="0.35">
      <c r="B2931" s="43">
        <v>54311</v>
      </c>
      <c r="C2931" s="46">
        <v>0.57860700000000009</v>
      </c>
      <c r="D2931" s="3"/>
    </row>
    <row r="2932" spans="2:4" x14ac:dyDescent="0.35">
      <c r="B2932" s="43">
        <v>54312</v>
      </c>
      <c r="C2932" s="46">
        <v>0.50686300000000006</v>
      </c>
      <c r="D2932" s="3"/>
    </row>
    <row r="2933" spans="2:4" x14ac:dyDescent="0.35">
      <c r="B2933" s="43">
        <v>54313</v>
      </c>
      <c r="C2933" s="46">
        <v>0.428983</v>
      </c>
      <c r="D2933" s="3"/>
    </row>
    <row r="2934" spans="2:4" x14ac:dyDescent="0.35">
      <c r="B2934" s="43">
        <v>54314</v>
      </c>
      <c r="C2934" s="46">
        <v>0.21280699999999997</v>
      </c>
      <c r="D2934" s="3"/>
    </row>
    <row r="2935" spans="2:4" x14ac:dyDescent="0.35">
      <c r="B2935" s="43">
        <v>54315</v>
      </c>
      <c r="C2935" s="46">
        <v>0.10660700000000012</v>
      </c>
      <c r="D2935" s="3"/>
    </row>
    <row r="2936" spans="2:4" x14ac:dyDescent="0.35">
      <c r="B2936" s="43">
        <v>54321</v>
      </c>
      <c r="C2936" s="46">
        <v>0.51917500000000005</v>
      </c>
      <c r="D2936" s="3"/>
    </row>
    <row r="2937" spans="2:4" x14ac:dyDescent="0.35">
      <c r="B2937" s="43">
        <v>54322</v>
      </c>
      <c r="C2937" s="46">
        <v>0.44743100000000002</v>
      </c>
      <c r="D2937" s="3"/>
    </row>
    <row r="2938" spans="2:4" x14ac:dyDescent="0.35">
      <c r="B2938" s="43">
        <v>54323</v>
      </c>
      <c r="C2938" s="46">
        <v>0.36955100000000007</v>
      </c>
      <c r="D2938" s="3"/>
    </row>
    <row r="2939" spans="2:4" x14ac:dyDescent="0.35">
      <c r="B2939" s="43">
        <v>54324</v>
      </c>
      <c r="C2939" s="46">
        <v>0.15337500000000004</v>
      </c>
      <c r="D2939" s="3"/>
    </row>
    <row r="2940" spans="2:4" x14ac:dyDescent="0.35">
      <c r="B2940" s="43">
        <v>54325</v>
      </c>
      <c r="C2940" s="46">
        <v>4.7175000000000078E-2</v>
      </c>
      <c r="D2940" s="3"/>
    </row>
    <row r="2941" spans="2:4" x14ac:dyDescent="0.35">
      <c r="B2941" s="43">
        <v>54331</v>
      </c>
      <c r="C2941" s="46">
        <v>0.45466000000000006</v>
      </c>
      <c r="D2941" s="3"/>
    </row>
    <row r="2942" spans="2:4" x14ac:dyDescent="0.35">
      <c r="B2942" s="43">
        <v>54332</v>
      </c>
      <c r="C2942" s="46">
        <v>0.38291600000000003</v>
      </c>
      <c r="D2942" s="3"/>
    </row>
    <row r="2943" spans="2:4" x14ac:dyDescent="0.35">
      <c r="B2943" s="43">
        <v>54333</v>
      </c>
      <c r="C2943" s="46">
        <v>0.30503600000000008</v>
      </c>
      <c r="D2943" s="3"/>
    </row>
    <row r="2944" spans="2:4" x14ac:dyDescent="0.35">
      <c r="B2944" s="43">
        <v>54334</v>
      </c>
      <c r="C2944" s="46">
        <v>8.886000000000005E-2</v>
      </c>
      <c r="D2944" s="3"/>
    </row>
    <row r="2945" spans="2:4" x14ac:dyDescent="0.35">
      <c r="B2945" s="43">
        <v>54335</v>
      </c>
      <c r="C2945" s="46">
        <v>-1.7339999999999911E-2</v>
      </c>
      <c r="D2945" s="3"/>
    </row>
    <row r="2946" spans="2:4" x14ac:dyDescent="0.35">
      <c r="B2946" s="43">
        <v>54341</v>
      </c>
      <c r="C2946" s="46">
        <v>0.27558199999999999</v>
      </c>
      <c r="D2946" s="3"/>
    </row>
    <row r="2947" spans="2:4" x14ac:dyDescent="0.35">
      <c r="B2947" s="43">
        <v>54342</v>
      </c>
      <c r="C2947" s="46">
        <v>0.20383799999999996</v>
      </c>
      <c r="D2947" s="3"/>
    </row>
    <row r="2948" spans="2:4" x14ac:dyDescent="0.35">
      <c r="B2948" s="43">
        <v>54343</v>
      </c>
      <c r="C2948" s="46">
        <v>0.12595800000000001</v>
      </c>
      <c r="D2948" s="3"/>
    </row>
    <row r="2949" spans="2:4" x14ac:dyDescent="0.35">
      <c r="B2949" s="43">
        <v>54344</v>
      </c>
      <c r="C2949" s="46">
        <v>-9.0218000000000131E-2</v>
      </c>
      <c r="D2949" s="3"/>
    </row>
    <row r="2950" spans="2:4" x14ac:dyDescent="0.35">
      <c r="B2950" s="43">
        <v>54345</v>
      </c>
      <c r="C2950" s="46">
        <v>-0.19641799999999998</v>
      </c>
      <c r="D2950" s="3"/>
    </row>
    <row r="2951" spans="2:4" x14ac:dyDescent="0.35">
      <c r="B2951" s="43">
        <v>54351</v>
      </c>
      <c r="C2951" s="46">
        <v>0.18760700000000008</v>
      </c>
      <c r="D2951" s="3"/>
    </row>
    <row r="2952" spans="2:4" x14ac:dyDescent="0.35">
      <c r="B2952" s="43">
        <v>54352</v>
      </c>
      <c r="C2952" s="46">
        <v>0.11586300000000005</v>
      </c>
      <c r="D2952" s="3"/>
    </row>
    <row r="2953" spans="2:4" x14ac:dyDescent="0.35">
      <c r="B2953" s="43">
        <v>54353</v>
      </c>
      <c r="C2953" s="46">
        <v>3.79830000000001E-2</v>
      </c>
      <c r="D2953" s="3"/>
    </row>
    <row r="2954" spans="2:4" x14ac:dyDescent="0.35">
      <c r="B2954" s="43">
        <v>54354</v>
      </c>
      <c r="C2954" s="46">
        <v>-0.17819299999999982</v>
      </c>
      <c r="D2954" s="3"/>
    </row>
    <row r="2955" spans="2:4" x14ac:dyDescent="0.35">
      <c r="B2955" s="43">
        <v>54355</v>
      </c>
      <c r="C2955" s="46">
        <v>-0.2843929999999999</v>
      </c>
      <c r="D2955" s="3"/>
    </row>
    <row r="2956" spans="2:4" x14ac:dyDescent="0.35">
      <c r="B2956" s="43">
        <v>54411</v>
      </c>
      <c r="C2956" s="46">
        <v>0.49662500000000009</v>
      </c>
      <c r="D2956" s="3"/>
    </row>
    <row r="2957" spans="2:4" x14ac:dyDescent="0.35">
      <c r="B2957" s="43">
        <v>54412</v>
      </c>
      <c r="C2957" s="46">
        <v>0.42488100000000006</v>
      </c>
      <c r="D2957" s="3"/>
    </row>
    <row r="2958" spans="2:4" x14ac:dyDescent="0.35">
      <c r="B2958" s="43">
        <v>54413</v>
      </c>
      <c r="C2958" s="46">
        <v>0.34700100000000011</v>
      </c>
      <c r="D2958" s="3"/>
    </row>
    <row r="2959" spans="2:4" x14ac:dyDescent="0.35">
      <c r="B2959" s="43">
        <v>54414</v>
      </c>
      <c r="C2959" s="46">
        <v>0.13082500000000008</v>
      </c>
      <c r="D2959" s="3"/>
    </row>
    <row r="2960" spans="2:4" x14ac:dyDescent="0.35">
      <c r="B2960" s="43">
        <v>54415</v>
      </c>
      <c r="C2960" s="46">
        <v>2.4625000000000119E-2</v>
      </c>
      <c r="D2960" s="3"/>
    </row>
    <row r="2961" spans="2:4" x14ac:dyDescent="0.35">
      <c r="B2961" s="43">
        <v>54421</v>
      </c>
      <c r="C2961" s="46">
        <v>0.43719300000000005</v>
      </c>
      <c r="D2961" s="3"/>
    </row>
    <row r="2962" spans="2:4" x14ac:dyDescent="0.35">
      <c r="B2962" s="43">
        <v>54422</v>
      </c>
      <c r="C2962" s="46">
        <v>0.36544900000000002</v>
      </c>
      <c r="D2962" s="3"/>
    </row>
    <row r="2963" spans="2:4" x14ac:dyDescent="0.35">
      <c r="B2963" s="43">
        <v>54423</v>
      </c>
      <c r="C2963" s="46">
        <v>0.28756900000000007</v>
      </c>
      <c r="D2963" s="3"/>
    </row>
    <row r="2964" spans="2:4" x14ac:dyDescent="0.35">
      <c r="B2964" s="43">
        <v>54424</v>
      </c>
      <c r="C2964" s="46">
        <v>7.139300000000004E-2</v>
      </c>
      <c r="D2964" s="3"/>
    </row>
    <row r="2965" spans="2:4" x14ac:dyDescent="0.35">
      <c r="B2965" s="43">
        <v>54425</v>
      </c>
      <c r="C2965" s="46">
        <v>-3.480699999999981E-2</v>
      </c>
      <c r="D2965" s="3"/>
    </row>
    <row r="2966" spans="2:4" x14ac:dyDescent="0.35">
      <c r="B2966" s="43">
        <v>54431</v>
      </c>
      <c r="C2966" s="46">
        <v>0.37267800000000006</v>
      </c>
      <c r="D2966" s="3"/>
    </row>
    <row r="2967" spans="2:4" x14ac:dyDescent="0.35">
      <c r="B2967" s="43">
        <v>54432</v>
      </c>
      <c r="C2967" s="46">
        <v>0.30093400000000003</v>
      </c>
      <c r="D2967" s="3"/>
    </row>
    <row r="2968" spans="2:4" x14ac:dyDescent="0.35">
      <c r="B2968" s="43">
        <v>54433</v>
      </c>
      <c r="C2968" s="46">
        <v>0.22305400000000009</v>
      </c>
      <c r="D2968" s="3"/>
    </row>
    <row r="2969" spans="2:4" x14ac:dyDescent="0.35">
      <c r="B2969" s="43">
        <v>54434</v>
      </c>
      <c r="C2969" s="46">
        <v>6.8780000000000507E-3</v>
      </c>
      <c r="D2969" s="3"/>
    </row>
    <row r="2970" spans="2:4" x14ac:dyDescent="0.35">
      <c r="B2970" s="43">
        <v>54435</v>
      </c>
      <c r="C2970" s="46">
        <v>-9.932199999999991E-2</v>
      </c>
      <c r="D2970" s="3"/>
    </row>
    <row r="2971" spans="2:4" x14ac:dyDescent="0.35">
      <c r="B2971" s="43">
        <v>54441</v>
      </c>
      <c r="C2971" s="46">
        <v>0.19359999999999999</v>
      </c>
      <c r="D2971" s="3"/>
    </row>
    <row r="2972" spans="2:4" x14ac:dyDescent="0.35">
      <c r="B2972" s="43">
        <v>54442</v>
      </c>
      <c r="C2972" s="46">
        <v>0.12185599999999996</v>
      </c>
      <c r="D2972" s="3"/>
    </row>
    <row r="2973" spans="2:4" x14ac:dyDescent="0.35">
      <c r="B2973" s="43">
        <v>54443</v>
      </c>
      <c r="C2973" s="46">
        <v>4.3976000000000015E-2</v>
      </c>
      <c r="D2973" s="3"/>
    </row>
    <row r="2974" spans="2:4" x14ac:dyDescent="0.35">
      <c r="B2974" s="43">
        <v>54444</v>
      </c>
      <c r="C2974" s="46">
        <v>-0.17220000000000013</v>
      </c>
      <c r="D2974" s="3"/>
    </row>
    <row r="2975" spans="2:4" x14ac:dyDescent="0.35">
      <c r="B2975" s="43">
        <v>54445</v>
      </c>
      <c r="C2975" s="46">
        <v>-0.27839999999999998</v>
      </c>
      <c r="D2975" s="3"/>
    </row>
    <row r="2976" spans="2:4" x14ac:dyDescent="0.35">
      <c r="B2976" s="43">
        <v>54451</v>
      </c>
      <c r="C2976" s="46">
        <v>0.10562500000000008</v>
      </c>
      <c r="D2976" s="3"/>
    </row>
    <row r="2977" spans="2:4" x14ac:dyDescent="0.35">
      <c r="B2977" s="43">
        <v>54452</v>
      </c>
      <c r="C2977" s="46">
        <v>3.388100000000005E-2</v>
      </c>
      <c r="D2977" s="3"/>
    </row>
    <row r="2978" spans="2:4" x14ac:dyDescent="0.35">
      <c r="B2978" s="43">
        <v>54453</v>
      </c>
      <c r="C2978" s="46">
        <v>-4.3998999999999899E-2</v>
      </c>
      <c r="D2978" s="3"/>
    </row>
    <row r="2979" spans="2:4" x14ac:dyDescent="0.35">
      <c r="B2979" s="43">
        <v>54454</v>
      </c>
      <c r="C2979" s="46">
        <v>-0.26017499999999982</v>
      </c>
      <c r="D2979" s="3"/>
    </row>
    <row r="2980" spans="2:4" x14ac:dyDescent="0.35">
      <c r="B2980" s="43">
        <v>54455</v>
      </c>
      <c r="C2980" s="46">
        <v>-0.3663749999999999</v>
      </c>
      <c r="D2980" s="3"/>
    </row>
    <row r="2981" spans="2:4" x14ac:dyDescent="0.35">
      <c r="B2981" s="43">
        <v>54511</v>
      </c>
      <c r="C2981" s="46">
        <v>0.45635000000000003</v>
      </c>
      <c r="D2981" s="3"/>
    </row>
    <row r="2982" spans="2:4" x14ac:dyDescent="0.35">
      <c r="B2982" s="43">
        <v>54512</v>
      </c>
      <c r="C2982" s="46">
        <v>0.384606</v>
      </c>
      <c r="D2982" s="3"/>
    </row>
    <row r="2983" spans="2:4" x14ac:dyDescent="0.35">
      <c r="B2983" s="43">
        <v>54513</v>
      </c>
      <c r="C2983" s="46">
        <v>0.30672600000000005</v>
      </c>
      <c r="D2983" s="3"/>
    </row>
    <row r="2984" spans="2:4" x14ac:dyDescent="0.35">
      <c r="B2984" s="43">
        <v>54514</v>
      </c>
      <c r="C2984" s="46">
        <v>9.0550000000000019E-2</v>
      </c>
      <c r="D2984" s="3"/>
    </row>
    <row r="2985" spans="2:4" x14ac:dyDescent="0.35">
      <c r="B2985" s="43">
        <v>54515</v>
      </c>
      <c r="C2985" s="46">
        <v>-1.5649999999999942E-2</v>
      </c>
      <c r="D2985" s="3"/>
    </row>
    <row r="2986" spans="2:4" x14ac:dyDescent="0.35">
      <c r="B2986" s="43">
        <v>54521</v>
      </c>
      <c r="C2986" s="46">
        <v>0.39691799999999999</v>
      </c>
      <c r="D2986" s="3"/>
    </row>
    <row r="2987" spans="2:4" x14ac:dyDescent="0.35">
      <c r="B2987" s="43">
        <v>54522</v>
      </c>
      <c r="C2987" s="46">
        <v>0.32517399999999996</v>
      </c>
      <c r="D2987" s="3"/>
    </row>
    <row r="2988" spans="2:4" x14ac:dyDescent="0.35">
      <c r="B2988" s="43">
        <v>54523</v>
      </c>
      <c r="C2988" s="46">
        <v>0.24729400000000001</v>
      </c>
      <c r="D2988" s="3"/>
    </row>
    <row r="2989" spans="2:4" x14ac:dyDescent="0.35">
      <c r="B2989" s="43">
        <v>54524</v>
      </c>
      <c r="C2989" s="46">
        <v>3.1117999999999979E-2</v>
      </c>
      <c r="D2989" s="3"/>
    </row>
    <row r="2990" spans="2:4" x14ac:dyDescent="0.35">
      <c r="B2990" s="43">
        <v>54525</v>
      </c>
      <c r="C2990" s="46">
        <v>-7.5082000000000093E-2</v>
      </c>
      <c r="D2990" s="3"/>
    </row>
    <row r="2991" spans="2:4" x14ac:dyDescent="0.35">
      <c r="B2991" s="43">
        <v>54531</v>
      </c>
      <c r="C2991" s="46">
        <v>0.332403</v>
      </c>
      <c r="D2991" s="3"/>
    </row>
    <row r="2992" spans="2:4" x14ac:dyDescent="0.35">
      <c r="B2992" s="43">
        <v>54532</v>
      </c>
      <c r="C2992" s="46">
        <v>0.26065899999999997</v>
      </c>
      <c r="D2992" s="3"/>
    </row>
    <row r="2993" spans="2:4" x14ac:dyDescent="0.35">
      <c r="B2993" s="43">
        <v>54533</v>
      </c>
      <c r="C2993" s="46">
        <v>0.18277900000000002</v>
      </c>
      <c r="D2993" s="3"/>
    </row>
    <row r="2994" spans="2:4" x14ac:dyDescent="0.35">
      <c r="B2994" s="43">
        <v>54534</v>
      </c>
      <c r="C2994" s="46">
        <v>-3.3396999999999899E-2</v>
      </c>
      <c r="D2994" s="3"/>
    </row>
    <row r="2995" spans="2:4" x14ac:dyDescent="0.35">
      <c r="B2995" s="43">
        <v>54535</v>
      </c>
      <c r="C2995" s="46">
        <v>-0.13959699999999997</v>
      </c>
      <c r="D2995" s="3"/>
    </row>
    <row r="2996" spans="2:4" x14ac:dyDescent="0.35">
      <c r="B2996" s="43">
        <v>54541</v>
      </c>
      <c r="C2996" s="46">
        <v>0.15332499999999993</v>
      </c>
      <c r="D2996" s="3"/>
    </row>
    <row r="2997" spans="2:4" x14ac:dyDescent="0.35">
      <c r="B2997" s="43">
        <v>54542</v>
      </c>
      <c r="C2997" s="46">
        <v>8.1580999999999904E-2</v>
      </c>
      <c r="D2997" s="3"/>
    </row>
    <row r="2998" spans="2:4" x14ac:dyDescent="0.35">
      <c r="B2998" s="43">
        <v>54543</v>
      </c>
      <c r="C2998" s="46">
        <v>3.7009999999999543E-3</v>
      </c>
      <c r="D2998" s="3"/>
    </row>
    <row r="2999" spans="2:4" x14ac:dyDescent="0.35">
      <c r="B2999" s="43">
        <v>54544</v>
      </c>
      <c r="C2999" s="46">
        <v>-0.21247499999999997</v>
      </c>
      <c r="D2999" s="3"/>
    </row>
    <row r="3000" spans="2:4" x14ac:dyDescent="0.35">
      <c r="B3000" s="43">
        <v>54545</v>
      </c>
      <c r="C3000" s="46">
        <v>-0.31867500000000004</v>
      </c>
      <c r="D3000" s="3"/>
    </row>
    <row r="3001" spans="2:4" x14ac:dyDescent="0.35">
      <c r="B3001" s="43">
        <v>54551</v>
      </c>
      <c r="C3001" s="46">
        <v>6.5350000000000019E-2</v>
      </c>
      <c r="D3001" s="3"/>
    </row>
    <row r="3002" spans="2:4" x14ac:dyDescent="0.35">
      <c r="B3002" s="43">
        <v>54552</v>
      </c>
      <c r="C3002" s="46">
        <v>-6.3940000000000108E-3</v>
      </c>
      <c r="D3002" s="3"/>
    </row>
    <row r="3003" spans="2:4" x14ac:dyDescent="0.35">
      <c r="B3003" s="43">
        <v>54553</v>
      </c>
      <c r="C3003" s="46">
        <v>-8.427399999999996E-2</v>
      </c>
      <c r="D3003" s="3"/>
    </row>
    <row r="3004" spans="2:4" x14ac:dyDescent="0.35">
      <c r="B3004" s="43">
        <v>54554</v>
      </c>
      <c r="C3004" s="46">
        <v>-0.30045000000000011</v>
      </c>
      <c r="D3004" s="3"/>
    </row>
    <row r="3005" spans="2:4" x14ac:dyDescent="0.35">
      <c r="B3005" s="43">
        <v>54555</v>
      </c>
      <c r="C3005" s="46">
        <v>-0.40664999999999996</v>
      </c>
      <c r="D3005" s="3"/>
    </row>
    <row r="3006" spans="2:4" x14ac:dyDescent="0.35">
      <c r="B3006" s="43">
        <v>55111</v>
      </c>
      <c r="C3006" s="46">
        <v>0.58899999999999997</v>
      </c>
      <c r="D3006" s="3"/>
    </row>
    <row r="3007" spans="2:4" x14ac:dyDescent="0.35">
      <c r="B3007" s="43">
        <v>55112</v>
      </c>
      <c r="C3007" s="46">
        <v>0.51725600000000005</v>
      </c>
      <c r="D3007" s="3"/>
    </row>
    <row r="3008" spans="2:4" x14ac:dyDescent="0.35">
      <c r="B3008" s="43">
        <v>55113</v>
      </c>
      <c r="C3008" s="46">
        <v>0.43937599999999999</v>
      </c>
      <c r="D3008" s="3"/>
    </row>
    <row r="3009" spans="2:4" x14ac:dyDescent="0.35">
      <c r="B3009" s="43">
        <v>55114</v>
      </c>
      <c r="C3009" s="46">
        <v>0.22320000000000007</v>
      </c>
      <c r="D3009" s="3"/>
    </row>
    <row r="3010" spans="2:4" x14ac:dyDescent="0.35">
      <c r="B3010" s="43">
        <v>55115</v>
      </c>
      <c r="C3010" s="46">
        <v>0.11699999999999999</v>
      </c>
      <c r="D3010" s="3"/>
    </row>
    <row r="3011" spans="2:4" x14ac:dyDescent="0.35">
      <c r="B3011" s="43">
        <v>55121</v>
      </c>
      <c r="C3011" s="46">
        <v>0.52956800000000004</v>
      </c>
      <c r="D3011" s="3"/>
    </row>
    <row r="3012" spans="2:4" x14ac:dyDescent="0.35">
      <c r="B3012" s="43">
        <v>55122</v>
      </c>
      <c r="C3012" s="46">
        <v>0.45782400000000001</v>
      </c>
      <c r="D3012" s="3"/>
    </row>
    <row r="3013" spans="2:4" x14ac:dyDescent="0.35">
      <c r="B3013" s="43">
        <v>55123</v>
      </c>
      <c r="C3013" s="46">
        <v>0.37994400000000006</v>
      </c>
      <c r="D3013" s="3"/>
    </row>
    <row r="3014" spans="2:4" x14ac:dyDescent="0.35">
      <c r="B3014" s="43">
        <v>55124</v>
      </c>
      <c r="C3014" s="46">
        <v>0.16376800000000002</v>
      </c>
      <c r="D3014" s="3"/>
    </row>
    <row r="3015" spans="2:4" x14ac:dyDescent="0.35">
      <c r="B3015" s="43">
        <v>55125</v>
      </c>
      <c r="C3015" s="46">
        <v>5.7568000000000064E-2</v>
      </c>
      <c r="D3015" s="3"/>
    </row>
    <row r="3016" spans="2:4" x14ac:dyDescent="0.35">
      <c r="B3016" s="43">
        <v>55131</v>
      </c>
      <c r="C3016" s="46">
        <v>0.46505300000000005</v>
      </c>
      <c r="D3016" s="3"/>
    </row>
    <row r="3017" spans="2:4" x14ac:dyDescent="0.35">
      <c r="B3017" s="43">
        <v>55132</v>
      </c>
      <c r="C3017" s="46">
        <v>0.39330900000000002</v>
      </c>
      <c r="D3017" s="3"/>
    </row>
    <row r="3018" spans="2:4" x14ac:dyDescent="0.35">
      <c r="B3018" s="43">
        <v>55133</v>
      </c>
      <c r="C3018" s="46">
        <v>0.31542900000000007</v>
      </c>
      <c r="D3018" s="3"/>
    </row>
    <row r="3019" spans="2:4" x14ac:dyDescent="0.35">
      <c r="B3019" s="43">
        <v>55134</v>
      </c>
      <c r="C3019" s="46">
        <v>9.9253000000000036E-2</v>
      </c>
      <c r="D3019" s="3"/>
    </row>
    <row r="3020" spans="2:4" x14ac:dyDescent="0.35">
      <c r="B3020" s="43">
        <v>55135</v>
      </c>
      <c r="C3020" s="46">
        <v>-6.9469999999998144E-3</v>
      </c>
      <c r="D3020" s="3"/>
    </row>
    <row r="3021" spans="2:4" x14ac:dyDescent="0.35">
      <c r="B3021" s="43">
        <v>55141</v>
      </c>
      <c r="C3021" s="46">
        <v>0.28597499999999998</v>
      </c>
      <c r="D3021" s="3"/>
    </row>
    <row r="3022" spans="2:4" x14ac:dyDescent="0.35">
      <c r="B3022" s="43">
        <v>55142</v>
      </c>
      <c r="C3022" s="46">
        <v>0.21423099999999995</v>
      </c>
      <c r="D3022" s="3"/>
    </row>
    <row r="3023" spans="2:4" x14ac:dyDescent="0.35">
      <c r="B3023" s="43">
        <v>55143</v>
      </c>
      <c r="C3023" s="46">
        <v>0.136351</v>
      </c>
      <c r="D3023" s="3"/>
    </row>
    <row r="3024" spans="2:4" x14ac:dyDescent="0.35">
      <c r="B3024" s="43">
        <v>55144</v>
      </c>
      <c r="C3024" s="46">
        <v>-7.9825000000000035E-2</v>
      </c>
      <c r="D3024" s="3"/>
    </row>
    <row r="3025" spans="2:4" x14ac:dyDescent="0.35">
      <c r="B3025" s="43">
        <v>55145</v>
      </c>
      <c r="C3025" s="46">
        <v>-0.18602499999999988</v>
      </c>
      <c r="D3025" s="3"/>
    </row>
    <row r="3026" spans="2:4" x14ac:dyDescent="0.35">
      <c r="B3026" s="43">
        <v>55151</v>
      </c>
      <c r="C3026" s="46">
        <v>0.19799999999999995</v>
      </c>
      <c r="D3026" s="3"/>
    </row>
    <row r="3027" spans="2:4" x14ac:dyDescent="0.35">
      <c r="B3027" s="43">
        <v>55152</v>
      </c>
      <c r="C3027" s="46">
        <v>0.12625599999999992</v>
      </c>
      <c r="D3027" s="3"/>
    </row>
    <row r="3028" spans="2:4" x14ac:dyDescent="0.35">
      <c r="B3028" s="43">
        <v>55153</v>
      </c>
      <c r="C3028" s="46">
        <v>4.8375999999999975E-2</v>
      </c>
      <c r="D3028" s="3"/>
    </row>
    <row r="3029" spans="2:4" x14ac:dyDescent="0.35">
      <c r="B3029" s="43">
        <v>55154</v>
      </c>
      <c r="C3029" s="46">
        <v>-0.16780000000000017</v>
      </c>
      <c r="D3029" s="3"/>
    </row>
    <row r="3030" spans="2:4" x14ac:dyDescent="0.35">
      <c r="B3030" s="43">
        <v>55155</v>
      </c>
      <c r="C3030" s="46">
        <v>-0.27400000000000002</v>
      </c>
      <c r="D3030" s="3"/>
    </row>
    <row r="3031" spans="2:4" x14ac:dyDescent="0.35">
      <c r="B3031" s="43">
        <v>55211</v>
      </c>
      <c r="C3031" s="46">
        <v>0.56179200000000007</v>
      </c>
      <c r="D3031" s="3"/>
    </row>
    <row r="3032" spans="2:4" x14ac:dyDescent="0.35">
      <c r="B3032" s="43">
        <v>55212</v>
      </c>
      <c r="C3032" s="46">
        <v>0.49004800000000004</v>
      </c>
      <c r="D3032" s="3"/>
    </row>
    <row r="3033" spans="2:4" x14ac:dyDescent="0.35">
      <c r="B3033" s="43">
        <v>55213</v>
      </c>
      <c r="C3033" s="46">
        <v>0.41216799999999998</v>
      </c>
      <c r="D3033" s="3"/>
    </row>
    <row r="3034" spans="2:4" x14ac:dyDescent="0.35">
      <c r="B3034" s="43">
        <v>55214</v>
      </c>
      <c r="C3034" s="46">
        <v>0.19599199999999994</v>
      </c>
      <c r="D3034" s="3"/>
    </row>
    <row r="3035" spans="2:4" x14ac:dyDescent="0.35">
      <c r="B3035" s="43">
        <v>55215</v>
      </c>
      <c r="C3035" s="46">
        <v>8.9792000000000094E-2</v>
      </c>
      <c r="D3035" s="3"/>
    </row>
    <row r="3036" spans="2:4" x14ac:dyDescent="0.35">
      <c r="B3036" s="43">
        <v>55221</v>
      </c>
      <c r="C3036" s="46">
        <v>0.50236000000000003</v>
      </c>
      <c r="D3036" s="3"/>
    </row>
    <row r="3037" spans="2:4" x14ac:dyDescent="0.35">
      <c r="B3037" s="43">
        <v>55222</v>
      </c>
      <c r="C3037" s="46">
        <v>0.430616</v>
      </c>
      <c r="D3037" s="3"/>
    </row>
    <row r="3038" spans="2:4" x14ac:dyDescent="0.35">
      <c r="B3038" s="43">
        <v>55223</v>
      </c>
      <c r="C3038" s="46">
        <v>0.35273600000000005</v>
      </c>
      <c r="D3038" s="3"/>
    </row>
    <row r="3039" spans="2:4" x14ac:dyDescent="0.35">
      <c r="B3039" s="43">
        <v>55224</v>
      </c>
      <c r="C3039" s="46">
        <v>0.13656000000000001</v>
      </c>
      <c r="D3039" s="3"/>
    </row>
    <row r="3040" spans="2:4" x14ac:dyDescent="0.35">
      <c r="B3040" s="43">
        <v>55225</v>
      </c>
      <c r="C3040" s="46">
        <v>3.0360000000000054E-2</v>
      </c>
      <c r="D3040" s="3"/>
    </row>
    <row r="3041" spans="2:4" x14ac:dyDescent="0.35">
      <c r="B3041" s="43">
        <v>55231</v>
      </c>
      <c r="C3041" s="46">
        <v>0.43784500000000004</v>
      </c>
      <c r="D3041" s="3"/>
    </row>
    <row r="3042" spans="2:4" x14ac:dyDescent="0.35">
      <c r="B3042" s="43">
        <v>55232</v>
      </c>
      <c r="C3042" s="46">
        <v>0.36610100000000001</v>
      </c>
      <c r="D3042" s="3"/>
    </row>
    <row r="3043" spans="2:4" x14ac:dyDescent="0.35">
      <c r="B3043" s="43">
        <v>55233</v>
      </c>
      <c r="C3043" s="46">
        <v>0.28822100000000006</v>
      </c>
      <c r="D3043" s="3"/>
    </row>
    <row r="3044" spans="2:4" x14ac:dyDescent="0.35">
      <c r="B3044" s="43">
        <v>55234</v>
      </c>
      <c r="C3044" s="46">
        <v>7.2045000000000026E-2</v>
      </c>
      <c r="D3044" s="3"/>
    </row>
    <row r="3045" spans="2:4" x14ac:dyDescent="0.35">
      <c r="B3045" s="43">
        <v>55235</v>
      </c>
      <c r="C3045" s="46">
        <v>-3.4154999999999935E-2</v>
      </c>
      <c r="D3045" s="3"/>
    </row>
    <row r="3046" spans="2:4" x14ac:dyDescent="0.35">
      <c r="B3046" s="43">
        <v>55241</v>
      </c>
      <c r="C3046" s="46">
        <v>0.25876699999999997</v>
      </c>
      <c r="D3046" s="3"/>
    </row>
    <row r="3047" spans="2:4" x14ac:dyDescent="0.35">
      <c r="B3047" s="43">
        <v>55242</v>
      </c>
      <c r="C3047" s="46">
        <v>0.18702299999999994</v>
      </c>
      <c r="D3047" s="3"/>
    </row>
    <row r="3048" spans="2:4" x14ac:dyDescent="0.35">
      <c r="B3048" s="43">
        <v>55243</v>
      </c>
      <c r="C3048" s="46">
        <v>0.10914299999999999</v>
      </c>
      <c r="D3048" s="3"/>
    </row>
    <row r="3049" spans="2:4" x14ac:dyDescent="0.35">
      <c r="B3049" s="43">
        <v>55244</v>
      </c>
      <c r="C3049" s="46">
        <v>-0.10703299999999993</v>
      </c>
      <c r="D3049" s="3"/>
    </row>
    <row r="3050" spans="2:4" x14ac:dyDescent="0.35">
      <c r="B3050" s="43">
        <v>55245</v>
      </c>
      <c r="C3050" s="46">
        <v>-0.21323300000000001</v>
      </c>
      <c r="D3050" s="3"/>
    </row>
    <row r="3051" spans="2:4" x14ac:dyDescent="0.35">
      <c r="B3051" s="43">
        <v>55251</v>
      </c>
      <c r="C3051" s="46">
        <v>0.17079200000000005</v>
      </c>
      <c r="D3051" s="3"/>
    </row>
    <row r="3052" spans="2:4" x14ac:dyDescent="0.35">
      <c r="B3052" s="43">
        <v>55252</v>
      </c>
      <c r="C3052" s="46">
        <v>9.9048000000000025E-2</v>
      </c>
      <c r="D3052" s="3"/>
    </row>
    <row r="3053" spans="2:4" x14ac:dyDescent="0.35">
      <c r="B3053" s="43">
        <v>55253</v>
      </c>
      <c r="C3053" s="46">
        <v>2.1168000000000076E-2</v>
      </c>
      <c r="D3053" s="3"/>
    </row>
    <row r="3054" spans="2:4" x14ac:dyDescent="0.35">
      <c r="B3054" s="43">
        <v>55254</v>
      </c>
      <c r="C3054" s="46">
        <v>-0.19500800000000007</v>
      </c>
      <c r="D3054" s="3"/>
    </row>
    <row r="3055" spans="2:4" x14ac:dyDescent="0.35">
      <c r="B3055" s="43">
        <v>55255</v>
      </c>
      <c r="C3055" s="46">
        <v>-0.30120799999999992</v>
      </c>
      <c r="D3055" s="3"/>
    </row>
    <row r="3056" spans="2:4" x14ac:dyDescent="0.35">
      <c r="B3056" s="43">
        <v>55311</v>
      </c>
      <c r="C3056" s="46">
        <v>0.53225699999999998</v>
      </c>
      <c r="D3056" s="3"/>
    </row>
    <row r="3057" spans="2:4" x14ac:dyDescent="0.35">
      <c r="B3057" s="43">
        <v>55312</v>
      </c>
      <c r="C3057" s="46">
        <v>0.46051300000000006</v>
      </c>
      <c r="D3057" s="3"/>
    </row>
    <row r="3058" spans="2:4" x14ac:dyDescent="0.35">
      <c r="B3058" s="43">
        <v>55313</v>
      </c>
      <c r="C3058" s="46">
        <v>0.382633</v>
      </c>
      <c r="D3058" s="3"/>
    </row>
    <row r="3059" spans="2:4" x14ac:dyDescent="0.35">
      <c r="B3059" s="43">
        <v>55314</v>
      </c>
      <c r="C3059" s="46">
        <v>0.16645700000000008</v>
      </c>
      <c r="D3059" s="3"/>
    </row>
    <row r="3060" spans="2:4" x14ac:dyDescent="0.35">
      <c r="B3060" s="43">
        <v>55315</v>
      </c>
      <c r="C3060" s="46">
        <v>6.0257000000000005E-2</v>
      </c>
      <c r="D3060" s="3"/>
    </row>
    <row r="3061" spans="2:4" x14ac:dyDescent="0.35">
      <c r="B3061" s="43">
        <v>55321</v>
      </c>
      <c r="C3061" s="46">
        <v>0.47282500000000005</v>
      </c>
      <c r="D3061" s="3"/>
    </row>
    <row r="3062" spans="2:4" x14ac:dyDescent="0.35">
      <c r="B3062" s="43">
        <v>55322</v>
      </c>
      <c r="C3062" s="46">
        <v>0.40108100000000002</v>
      </c>
      <c r="D3062" s="3"/>
    </row>
    <row r="3063" spans="2:4" x14ac:dyDescent="0.35">
      <c r="B3063" s="43">
        <v>55323</v>
      </c>
      <c r="C3063" s="46">
        <v>0.32320100000000007</v>
      </c>
      <c r="D3063" s="3"/>
    </row>
    <row r="3064" spans="2:4" x14ac:dyDescent="0.35">
      <c r="B3064" s="43">
        <v>55324</v>
      </c>
      <c r="C3064" s="46">
        <v>0.10702500000000004</v>
      </c>
      <c r="D3064" s="3"/>
    </row>
    <row r="3065" spans="2:4" x14ac:dyDescent="0.35">
      <c r="B3065" s="43">
        <v>55325</v>
      </c>
      <c r="C3065" s="46">
        <v>8.2500000000007567E-4</v>
      </c>
      <c r="D3065" s="3"/>
    </row>
    <row r="3066" spans="2:4" x14ac:dyDescent="0.35">
      <c r="B3066" s="43">
        <v>55331</v>
      </c>
      <c r="C3066" s="46">
        <v>0.40831000000000006</v>
      </c>
      <c r="D3066" s="3"/>
    </row>
    <row r="3067" spans="2:4" x14ac:dyDescent="0.35">
      <c r="B3067" s="43">
        <v>55332</v>
      </c>
      <c r="C3067" s="46">
        <v>0.33656600000000003</v>
      </c>
      <c r="D3067" s="3"/>
    </row>
    <row r="3068" spans="2:4" x14ac:dyDescent="0.35">
      <c r="B3068" s="43">
        <v>55333</v>
      </c>
      <c r="C3068" s="46">
        <v>0.25868600000000008</v>
      </c>
      <c r="D3068" s="3"/>
    </row>
    <row r="3069" spans="2:4" x14ac:dyDescent="0.35">
      <c r="B3069" s="43">
        <v>55334</v>
      </c>
      <c r="C3069" s="46">
        <v>4.2510000000000048E-2</v>
      </c>
      <c r="D3069" s="3"/>
    </row>
    <row r="3070" spans="2:4" x14ac:dyDescent="0.35">
      <c r="B3070" s="43">
        <v>55335</v>
      </c>
      <c r="C3070" s="46">
        <v>-6.3689999999999802E-2</v>
      </c>
      <c r="D3070" s="3"/>
    </row>
    <row r="3071" spans="2:4" x14ac:dyDescent="0.35">
      <c r="B3071" s="43">
        <v>55341</v>
      </c>
      <c r="C3071" s="46">
        <v>0.22923199999999999</v>
      </c>
      <c r="D3071" s="3"/>
    </row>
    <row r="3072" spans="2:4" x14ac:dyDescent="0.35">
      <c r="B3072" s="43">
        <v>55342</v>
      </c>
      <c r="C3072" s="46">
        <v>0.15748799999999996</v>
      </c>
      <c r="D3072" s="3"/>
    </row>
    <row r="3073" spans="2:4" x14ac:dyDescent="0.35">
      <c r="B3073" s="43">
        <v>55343</v>
      </c>
      <c r="C3073" s="46">
        <v>7.9608000000000012E-2</v>
      </c>
      <c r="D3073" s="3"/>
    </row>
    <row r="3074" spans="2:4" x14ac:dyDescent="0.35">
      <c r="B3074" s="43">
        <v>55344</v>
      </c>
      <c r="C3074" s="46">
        <v>-0.13656800000000002</v>
      </c>
      <c r="D3074" s="3"/>
    </row>
    <row r="3075" spans="2:4" x14ac:dyDescent="0.35">
      <c r="B3075" s="43">
        <v>55345</v>
      </c>
      <c r="C3075" s="46">
        <v>-0.24276799999999987</v>
      </c>
      <c r="D3075" s="3"/>
    </row>
    <row r="3076" spans="2:4" x14ac:dyDescent="0.35">
      <c r="B3076" s="43">
        <v>55351</v>
      </c>
      <c r="C3076" s="46">
        <v>0.14125699999999997</v>
      </c>
      <c r="D3076" s="3"/>
    </row>
    <row r="3077" spans="2:4" x14ac:dyDescent="0.35">
      <c r="B3077" s="43">
        <v>55352</v>
      </c>
      <c r="C3077" s="46">
        <v>6.9512999999999936E-2</v>
      </c>
      <c r="D3077" s="3"/>
    </row>
    <row r="3078" spans="2:4" x14ac:dyDescent="0.35">
      <c r="B3078" s="43">
        <v>55353</v>
      </c>
      <c r="C3078" s="46">
        <v>-8.3670000000000133E-3</v>
      </c>
      <c r="D3078" s="3"/>
    </row>
    <row r="3079" spans="2:4" x14ac:dyDescent="0.35">
      <c r="B3079" s="43">
        <v>55354</v>
      </c>
      <c r="C3079" s="46">
        <v>-0.22454300000000016</v>
      </c>
      <c r="D3079" s="3"/>
    </row>
    <row r="3080" spans="2:4" x14ac:dyDescent="0.35">
      <c r="B3080" s="43">
        <v>55355</v>
      </c>
      <c r="C3080" s="46">
        <v>-0.33074300000000001</v>
      </c>
      <c r="D3080" s="3"/>
    </row>
    <row r="3081" spans="2:4" x14ac:dyDescent="0.35">
      <c r="B3081" s="43">
        <v>55411</v>
      </c>
      <c r="C3081" s="46">
        <v>0.45027499999999998</v>
      </c>
      <c r="D3081" s="3"/>
    </row>
    <row r="3082" spans="2:4" x14ac:dyDescent="0.35">
      <c r="B3082" s="43">
        <v>55412</v>
      </c>
      <c r="C3082" s="46">
        <v>0.37853099999999995</v>
      </c>
      <c r="D3082" s="3"/>
    </row>
    <row r="3083" spans="2:4" x14ac:dyDescent="0.35">
      <c r="B3083" s="43">
        <v>55413</v>
      </c>
      <c r="C3083" s="46">
        <v>0.300651</v>
      </c>
      <c r="D3083" s="3"/>
    </row>
    <row r="3084" spans="2:4" x14ac:dyDescent="0.35">
      <c r="B3084" s="43">
        <v>55414</v>
      </c>
      <c r="C3084" s="46">
        <v>8.4474999999999967E-2</v>
      </c>
      <c r="D3084" s="3"/>
    </row>
    <row r="3085" spans="2:4" x14ac:dyDescent="0.35">
      <c r="B3085" s="43">
        <v>55415</v>
      </c>
      <c r="C3085" s="46">
        <v>-2.1724999999999994E-2</v>
      </c>
      <c r="D3085" s="3"/>
    </row>
    <row r="3086" spans="2:4" x14ac:dyDescent="0.35">
      <c r="B3086" s="43">
        <v>55421</v>
      </c>
      <c r="C3086" s="46">
        <v>0.39084299999999994</v>
      </c>
      <c r="D3086" s="3"/>
    </row>
    <row r="3087" spans="2:4" x14ac:dyDescent="0.35">
      <c r="B3087" s="43">
        <v>55422</v>
      </c>
      <c r="C3087" s="46">
        <v>0.31909899999999991</v>
      </c>
      <c r="D3087" s="3"/>
    </row>
    <row r="3088" spans="2:4" x14ac:dyDescent="0.35">
      <c r="B3088" s="43">
        <v>55423</v>
      </c>
      <c r="C3088" s="46">
        <v>0.24121899999999996</v>
      </c>
      <c r="D3088" s="3"/>
    </row>
    <row r="3089" spans="2:4" x14ac:dyDescent="0.35">
      <c r="B3089" s="43">
        <v>55424</v>
      </c>
      <c r="C3089" s="46">
        <v>2.5042999999999926E-2</v>
      </c>
      <c r="D3089" s="3"/>
    </row>
    <row r="3090" spans="2:4" x14ac:dyDescent="0.35">
      <c r="B3090" s="43">
        <v>55425</v>
      </c>
      <c r="C3090" s="46">
        <v>-8.1157000000000146E-2</v>
      </c>
      <c r="D3090" s="3"/>
    </row>
    <row r="3091" spans="2:4" x14ac:dyDescent="0.35">
      <c r="B3091" s="43">
        <v>55431</v>
      </c>
      <c r="C3091" s="46">
        <v>0.32632799999999995</v>
      </c>
      <c r="D3091" s="3"/>
    </row>
    <row r="3092" spans="2:4" x14ac:dyDescent="0.35">
      <c r="B3092" s="43">
        <v>55432</v>
      </c>
      <c r="C3092" s="46">
        <v>0.25458399999999992</v>
      </c>
      <c r="D3092" s="3"/>
    </row>
    <row r="3093" spans="2:4" x14ac:dyDescent="0.35">
      <c r="B3093" s="43">
        <v>55433</v>
      </c>
      <c r="C3093" s="46">
        <v>0.17670399999999997</v>
      </c>
      <c r="D3093" s="3"/>
    </row>
    <row r="3094" spans="2:4" x14ac:dyDescent="0.35">
      <c r="B3094" s="43">
        <v>55434</v>
      </c>
      <c r="C3094" s="46">
        <v>-3.9471999999999952E-2</v>
      </c>
      <c r="D3094" s="3"/>
    </row>
    <row r="3095" spans="2:4" x14ac:dyDescent="0.35">
      <c r="B3095" s="43">
        <v>55435</v>
      </c>
      <c r="C3095" s="46">
        <v>-0.14567200000000002</v>
      </c>
      <c r="D3095" s="3"/>
    </row>
    <row r="3096" spans="2:4" x14ac:dyDescent="0.35">
      <c r="B3096" s="43">
        <v>55441</v>
      </c>
      <c r="C3096" s="46">
        <v>0.14724999999999988</v>
      </c>
      <c r="D3096" s="3"/>
    </row>
    <row r="3097" spans="2:4" x14ac:dyDescent="0.35">
      <c r="B3097" s="43">
        <v>55442</v>
      </c>
      <c r="C3097" s="46">
        <v>7.5505999999999851E-2</v>
      </c>
      <c r="D3097" s="3"/>
    </row>
    <row r="3098" spans="2:4" x14ac:dyDescent="0.35">
      <c r="B3098" s="43">
        <v>55443</v>
      </c>
      <c r="C3098" s="46">
        <v>-2.3740000000000983E-3</v>
      </c>
      <c r="D3098" s="3"/>
    </row>
    <row r="3099" spans="2:4" x14ac:dyDescent="0.35">
      <c r="B3099" s="43">
        <v>55444</v>
      </c>
      <c r="C3099" s="46">
        <v>-0.21855000000000002</v>
      </c>
      <c r="D3099" s="3"/>
    </row>
    <row r="3100" spans="2:4" x14ac:dyDescent="0.35">
      <c r="B3100" s="43">
        <v>55445</v>
      </c>
      <c r="C3100" s="46">
        <v>-0.32475000000000009</v>
      </c>
      <c r="D3100" s="3"/>
    </row>
    <row r="3101" spans="2:4" x14ac:dyDescent="0.35">
      <c r="B3101" s="43">
        <v>55451</v>
      </c>
      <c r="C3101" s="46">
        <v>5.9274999999999967E-2</v>
      </c>
      <c r="D3101" s="3"/>
    </row>
    <row r="3102" spans="2:4" x14ac:dyDescent="0.35">
      <c r="B3102" s="43">
        <v>55452</v>
      </c>
      <c r="C3102" s="46">
        <v>-1.2469000000000063E-2</v>
      </c>
      <c r="D3102" s="3"/>
    </row>
    <row r="3103" spans="2:4" x14ac:dyDescent="0.35">
      <c r="B3103" s="43">
        <v>55453</v>
      </c>
      <c r="C3103" s="46">
        <v>-9.0349000000000013E-2</v>
      </c>
      <c r="D3103" s="3"/>
    </row>
    <row r="3104" spans="2:4" x14ac:dyDescent="0.35">
      <c r="B3104" s="43">
        <v>55454</v>
      </c>
      <c r="C3104" s="46">
        <v>-0.30652500000000016</v>
      </c>
      <c r="D3104" s="3"/>
    </row>
    <row r="3105" spans="2:4" x14ac:dyDescent="0.35">
      <c r="B3105" s="43">
        <v>55455</v>
      </c>
      <c r="C3105" s="46">
        <v>-0.41272500000000001</v>
      </c>
      <c r="D3105" s="3"/>
    </row>
    <row r="3106" spans="2:4" x14ac:dyDescent="0.35">
      <c r="B3106" s="43">
        <v>55511</v>
      </c>
      <c r="C3106" s="46">
        <v>0.41000000000000003</v>
      </c>
      <c r="D3106" s="3"/>
    </row>
    <row r="3107" spans="2:4" x14ac:dyDescent="0.35">
      <c r="B3107" s="43">
        <v>55512</v>
      </c>
      <c r="C3107" s="46">
        <v>0.338256</v>
      </c>
      <c r="D3107" s="3"/>
    </row>
    <row r="3108" spans="2:4" x14ac:dyDescent="0.35">
      <c r="B3108" s="43">
        <v>55513</v>
      </c>
      <c r="C3108" s="46">
        <v>0.26037600000000005</v>
      </c>
      <c r="D3108" s="3"/>
    </row>
    <row r="3109" spans="2:4" x14ac:dyDescent="0.35">
      <c r="B3109" s="43">
        <v>55514</v>
      </c>
      <c r="C3109" s="46">
        <v>4.4200000000000017E-2</v>
      </c>
      <c r="D3109" s="3"/>
    </row>
    <row r="3110" spans="2:4" x14ac:dyDescent="0.35">
      <c r="B3110" s="43">
        <v>55515</v>
      </c>
      <c r="C3110" s="46">
        <v>-6.1999999999999833E-2</v>
      </c>
      <c r="D3110" s="3"/>
    </row>
    <row r="3111" spans="2:4" x14ac:dyDescent="0.35">
      <c r="B3111" s="43">
        <v>55521</v>
      </c>
      <c r="C3111" s="46">
        <v>0.35056799999999999</v>
      </c>
      <c r="D3111" s="3"/>
    </row>
    <row r="3112" spans="2:4" x14ac:dyDescent="0.35">
      <c r="B3112" s="43">
        <v>55522</v>
      </c>
      <c r="C3112" s="46">
        <v>0.27882399999999996</v>
      </c>
      <c r="D3112" s="3"/>
    </row>
    <row r="3113" spans="2:4" x14ac:dyDescent="0.35">
      <c r="B3113" s="43">
        <v>55523</v>
      </c>
      <c r="C3113" s="46">
        <v>0.20094400000000001</v>
      </c>
      <c r="D3113" s="3"/>
    </row>
    <row r="3114" spans="2:4" x14ac:dyDescent="0.35">
      <c r="B3114" s="43">
        <v>55524</v>
      </c>
      <c r="C3114" s="46">
        <v>-1.5232000000000134E-2</v>
      </c>
      <c r="D3114" s="3"/>
    </row>
    <row r="3115" spans="2:4" x14ac:dyDescent="0.35">
      <c r="B3115" s="43">
        <v>55525</v>
      </c>
      <c r="C3115" s="46">
        <v>-0.12143199999999998</v>
      </c>
      <c r="D3115" s="3"/>
    </row>
    <row r="3116" spans="2:4" x14ac:dyDescent="0.35">
      <c r="B3116" s="43">
        <v>55531</v>
      </c>
      <c r="C3116" s="46">
        <v>0.286053</v>
      </c>
      <c r="D3116" s="3"/>
    </row>
    <row r="3117" spans="2:4" x14ac:dyDescent="0.35">
      <c r="B3117" s="43">
        <v>55532</v>
      </c>
      <c r="C3117" s="46">
        <v>0.21430899999999997</v>
      </c>
      <c r="D3117" s="3"/>
    </row>
    <row r="3118" spans="2:4" x14ac:dyDescent="0.35">
      <c r="B3118" s="43">
        <v>55533</v>
      </c>
      <c r="C3118" s="46">
        <v>0.13642900000000002</v>
      </c>
      <c r="D3118" s="3"/>
    </row>
    <row r="3119" spans="2:4" x14ac:dyDescent="0.35">
      <c r="B3119" s="43">
        <v>55534</v>
      </c>
      <c r="C3119" s="46">
        <v>-7.9747000000000012E-2</v>
      </c>
      <c r="D3119" s="3"/>
    </row>
    <row r="3120" spans="2:4" x14ac:dyDescent="0.35">
      <c r="B3120" s="43">
        <v>55535</v>
      </c>
      <c r="C3120" s="46">
        <v>-0.18594700000000008</v>
      </c>
      <c r="D3120" s="3"/>
    </row>
    <row r="3121" spans="2:4" x14ac:dyDescent="0.35">
      <c r="B3121" s="43">
        <v>55541</v>
      </c>
      <c r="C3121" s="46">
        <v>0.10697500000000004</v>
      </c>
      <c r="D3121" s="3"/>
    </row>
    <row r="3122" spans="2:4" x14ac:dyDescent="0.35">
      <c r="B3122" s="43">
        <v>55542</v>
      </c>
      <c r="C3122" s="46">
        <v>3.5231000000000012E-2</v>
      </c>
      <c r="D3122" s="3"/>
    </row>
    <row r="3123" spans="2:4" x14ac:dyDescent="0.35">
      <c r="B3123" s="43">
        <v>55543</v>
      </c>
      <c r="C3123" s="46">
        <v>-4.2648999999999937E-2</v>
      </c>
      <c r="D3123" s="3"/>
    </row>
    <row r="3124" spans="2:4" x14ac:dyDescent="0.35">
      <c r="B3124" s="43">
        <v>55544</v>
      </c>
      <c r="C3124" s="46">
        <v>-0.25882499999999986</v>
      </c>
      <c r="D3124" s="3"/>
    </row>
    <row r="3125" spans="2:4" x14ac:dyDescent="0.35">
      <c r="B3125" s="43">
        <v>55545</v>
      </c>
      <c r="C3125" s="46">
        <v>-0.36502499999999993</v>
      </c>
      <c r="D3125" s="3"/>
    </row>
    <row r="3126" spans="2:4" x14ac:dyDescent="0.35">
      <c r="B3126" s="43">
        <v>55551</v>
      </c>
      <c r="C3126" s="46">
        <v>1.9000000000000017E-2</v>
      </c>
      <c r="D3126" s="3"/>
    </row>
    <row r="3127" spans="2:4" x14ac:dyDescent="0.35">
      <c r="B3127" s="43">
        <v>55552</v>
      </c>
      <c r="C3127" s="46">
        <v>-5.2743999999999902E-2</v>
      </c>
      <c r="D3127" s="3"/>
    </row>
    <row r="3128" spans="2:4" x14ac:dyDescent="0.35">
      <c r="B3128" s="43">
        <v>55553</v>
      </c>
      <c r="C3128" s="46">
        <v>-0.13062400000000007</v>
      </c>
      <c r="D3128" s="3"/>
    </row>
    <row r="3129" spans="2:4" x14ac:dyDescent="0.35">
      <c r="B3129" s="43">
        <v>55554</v>
      </c>
      <c r="C3129" s="46">
        <v>-0.3468</v>
      </c>
      <c r="D3129" s="3"/>
    </row>
    <row r="3130" spans="2:4" x14ac:dyDescent="0.35">
      <c r="B3130" s="43">
        <v>55555</v>
      </c>
      <c r="C3130" s="46">
        <v>-0.45299999999999985</v>
      </c>
      <c r="D3130" s="3"/>
    </row>
  </sheetData>
  <mergeCells count="4">
    <mergeCell ref="B4:B5"/>
    <mergeCell ref="B3:C3"/>
    <mergeCell ref="G11:H11"/>
    <mergeCell ref="C4:C5"/>
  </mergeCells>
  <dataValidations count="1">
    <dataValidation type="list" allowBlank="1" showInputMessage="1" showErrorMessage="1" sqref="G5:G9" xr:uid="{188A6BA8-8237-4CF4-A531-15FA79710620}">
      <formula1>"1,2,3,4,5"</formula1>
    </dataValidation>
  </dataValidations>
  <hyperlinks>
    <hyperlink ref="J15" r:id="rId1" xr:uid="{A1B35777-F87C-429C-B3D7-452F294F7C9E}"/>
    <hyperlink ref="J16" r:id="rId2" xr:uid="{20B6EA2B-D06B-4435-9D74-5378FDF9A56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9C59E7F35C8584FA6DDBFEBF8302E71" ma:contentTypeVersion="27" ma:contentTypeDescription="Opprett et nytt dokument." ma:contentTypeScope="" ma:versionID="f174169c38b7e10e6c63d2243839fc64">
  <xsd:schema xmlns:xsd="http://www.w3.org/2001/XMLSchema" xmlns:xs="http://www.w3.org/2001/XMLSchema" xmlns:p="http://schemas.microsoft.com/office/2006/metadata/properties" xmlns:ns2="2caa7204-c902-412c-9e38-c8859d6396fd" xmlns:ns3="4f29faa9-cb9a-49c8-bd80-5612e4f007cb" targetNamespace="http://schemas.microsoft.com/office/2006/metadata/properties" ma:root="true" ma:fieldsID="2337abca246557d01e2b9062ae7cbe7b" ns2:_="" ns3:_="">
    <xsd:import namespace="2caa7204-c902-412c-9e38-c8859d6396fd"/>
    <xsd:import namespace="4f29faa9-cb9a-49c8-bd80-5612e4f007cb"/>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Innhold"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Kommentar" minOccurs="0"/>
                <xsd:element ref="ns3:_Flow_SignoffStatus" minOccurs="0"/>
                <xsd:element ref="ns3:MediaServiceLocation" minOccurs="0"/>
                <xsd:element ref="ns2:TaxKeywordTaxHTField" minOccurs="0"/>
                <xsd:element ref="ns2:TaxCatchAll" minOccurs="0"/>
                <xsd:element ref="ns3:Forh_x00e5_ndsvisning"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a7204-c902-412c-9e38-c8859d6396fd"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KeywordTaxHTField" ma:index="28" nillable="true" ma:taxonomy="true" ma:internalName="TaxKeywordTaxHTField" ma:taxonomyFieldName="TaxKeyword" ma:displayName="Organisasjonsnøkkelord" ma:fieldId="{23f27201-bee3-471e-b2e7-b64fd8b7ca38}" ma:taxonomyMulti="true" ma:sspId="5a128127-ad65-419f-a2b4-8f132ea9a5d7"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52c07687-bc39-4f99-852c-05aad6c3df0a}" ma:internalName="TaxCatchAll" ma:showField="CatchAllData" ma:web="2caa7204-c902-412c-9e38-c8859d6396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29faa9-cb9a-49c8-bd80-5612e4f007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Innhold" ma:index="17" nillable="true" ma:displayName="Innhold" ma:format="Dropdown" ma:internalName="Innhold">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Kommentar" ma:index="24" nillable="true" ma:displayName="Kommentar" ma:description="hva skal være her?" ma:format="Dropdown" ma:internalName="Kommentar">
      <xsd:simpleType>
        <xsd:restriction base="dms:Text">
          <xsd:maxLength value="255"/>
        </xsd:restriction>
      </xsd:simpleType>
    </xsd:element>
    <xsd:element name="_Flow_SignoffStatus" ma:index="25" nillable="true" ma:displayName="Godkjenningsstatus" ma:internalName="Godkjenningsstatus">
      <xsd:simpleType>
        <xsd:restriction base="dms:Text"/>
      </xsd:simpleType>
    </xsd:element>
    <xsd:element name="MediaServiceLocation" ma:index="26" nillable="true" ma:displayName="Location" ma:internalName="MediaServiceLocation" ma:readOnly="true">
      <xsd:simpleType>
        <xsd:restriction base="dms:Text"/>
      </xsd:simpleType>
    </xsd:element>
    <xsd:element name="Forh_x00e5_ndsvisning" ma:index="30" nillable="true" ma:displayName="Forhåndsvisning" ma:format="Dropdown" ma:internalName="Forh_x00e5_ndsvisning">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LVArkivLagring xmlns="2caa7204-c902-412c-9e38-c8859d6396fd">Fast</SLVArkivLagring>
    <lcf76f155ced4ddcb4097134ff3c332f xmlns="4f29faa9-cb9a-49c8-bd80-5612e4f007cb">
      <Terms xmlns="http://schemas.microsoft.com/office/infopath/2007/PartnerControls"/>
    </lcf76f155ced4ddcb4097134ff3c332f>
    <SlvArkivStatus xmlns="2caa7204-c902-412c-9e38-c8859d6396fd" xsi:nil="true"/>
    <TaxCatchAll xmlns="2caa7204-c902-412c-9e38-c8859d6396fd" xsi:nil="true"/>
    <SLVArkivKonfidensialitet xmlns="2caa7204-c902-412c-9e38-c8859d6396fd">Intern</SLVArkivKonfidensialitet>
    <TaxKeywordTaxHTField xmlns="2caa7204-c902-412c-9e38-c8859d6396fd">
      <Terms xmlns="http://schemas.microsoft.com/office/infopath/2007/PartnerControls"/>
    </TaxKeywordTaxHTField>
    <Forh_x00e5_ndsvisning xmlns="4f29faa9-cb9a-49c8-bd80-5612e4f007cb" xsi:nil="true"/>
    <Innhold xmlns="4f29faa9-cb9a-49c8-bd80-5612e4f007cb" xsi:nil="true"/>
    <Kommentar xmlns="4f29faa9-cb9a-49c8-bd80-5612e4f007cb" xsi:nil="true"/>
    <_Flow_SignoffStatus xmlns="4f29faa9-cb9a-49c8-bd80-5612e4f007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3FDF6-139E-43AF-BA1E-B6442DF13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a7204-c902-412c-9e38-c8859d6396fd"/>
    <ds:schemaRef ds:uri="4f29faa9-cb9a-49c8-bd80-5612e4f007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B6005B-2B26-4D32-AF16-B80D1015A30B}">
  <ds:schemaRefs>
    <ds:schemaRef ds:uri="4f29faa9-cb9a-49c8-bd80-5612e4f007cb"/>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 ds:uri="2caa7204-c902-412c-9e38-c8859d6396fd"/>
  </ds:schemaRefs>
</ds:datastoreItem>
</file>

<file path=customXml/itemProps3.xml><?xml version="1.0" encoding="utf-8"?>
<ds:datastoreItem xmlns:ds="http://schemas.openxmlformats.org/officeDocument/2006/customXml" ds:itemID="{F199DF33-5CCC-4AF1-8502-27919211D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Cover</vt:lpstr>
      <vt:lpstr>Expected remaining QALYs</vt:lpstr>
      <vt:lpstr>Age adjustment index</vt:lpstr>
      <vt:lpstr>Severity calculation (AS)</vt:lpstr>
      <vt:lpstr>Norwegian EQ-5D-5L values</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Håvard Haugnes</dc:creator>
  <cp:keywords/>
  <dc:description/>
  <cp:lastModifiedBy>Håvard Haugnes</cp:lastModifiedBy>
  <cp:revision/>
  <dcterms:created xsi:type="dcterms:W3CDTF">2023-05-11T13:03:09Z</dcterms:created>
  <dcterms:modified xsi:type="dcterms:W3CDTF">2025-06-26T12:08:44Z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0x01010089C59E7F35C8584FA6DDBFEBF8302E71</vt:lpwstr>
  </property>
  <property fmtid="{D5CDD505-2E9C-101B-9397-08002B2CF9AE}" pid="3" name="MediaServiceImageTags">
    <vt:lpwstr/>
  </property>
  <property fmtid="{D5CDD505-2E9C-101B-9397-08002B2CF9AE}" pid="4" name="TaxKeyword">
    <vt:lpwstr/>
  </property>
</Properties>
</file>